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91" windowWidth="12000" windowHeight="6330" activeTab="0"/>
  </bookViews>
  <sheets>
    <sheet name="Výdaje celkem" sheetId="1" r:id="rId1"/>
    <sheet name="Provozní výdaje" sheetId="2" r:id="rId2"/>
    <sheet name="Kapitálové výdaje" sheetId="3" r:id="rId3"/>
    <sheet name="tab3" sheetId="4" r:id="rId4"/>
    <sheet name="tab3a" sheetId="5" r:id="rId5"/>
    <sheet name="tab3b" sheetId="6" r:id="rId6"/>
  </sheets>
  <definedNames>
    <definedName name="_xlnm._FilterDatabase" localSheetId="3">'tab3'!$A$6:$D$8</definedName>
    <definedName name="_xlnm._FilterDatabase" localSheetId="4">'tab3a'!$A$6:$D$8</definedName>
    <definedName name="_xlnm._FilterDatabase" localSheetId="5">'tab3b'!$A$6:$D$8</definedName>
    <definedName name="_xlnm.Print_Titles" localSheetId="3">'tab3'!$4:$5</definedName>
    <definedName name="_xlnm.Print_Titles" localSheetId="4">'tab3a'!$4:$5</definedName>
    <definedName name="_xlnm.Print_Titles" localSheetId="5">'tab3b'!$4:$5</definedName>
    <definedName name="_xlnm.Print_Area" localSheetId="3">'tab3'!$B$1:$F$27</definedName>
    <definedName name="_xlnm.Print_Area" localSheetId="4">'tab3a'!$B$1:$F$27</definedName>
    <definedName name="_xlnm.Print_Area" localSheetId="5">'tab3b'!$B$1:$F$23</definedName>
  </definedNames>
  <calcPr fullCalcOnLoad="1"/>
</workbook>
</file>

<file path=xl/sharedStrings.xml><?xml version="1.0" encoding="utf-8"?>
<sst xmlns="http://schemas.openxmlformats.org/spreadsheetml/2006/main" count="79" uniqueCount="38">
  <si>
    <t>Bezpečnost a veřejný pořádek</t>
  </si>
  <si>
    <t>§</t>
  </si>
  <si>
    <t>Výdaje celkem</t>
  </si>
  <si>
    <t>Finanční operace</t>
  </si>
  <si>
    <t>Doladit zaokrouhlení</t>
  </si>
  <si>
    <t>PROVOZNÍ VÝDAJE města Brna k 31. 12. 2000 - rekapitulace dle oddílů (v tis. Kč)</t>
  </si>
  <si>
    <t>sk.</t>
  </si>
  <si>
    <t>odd.</t>
  </si>
  <si>
    <t>název oddílu</t>
  </si>
  <si>
    <t>Zemědělství a lesní hospodářství</t>
  </si>
  <si>
    <t>Průmysl, stavebnictví, obchod a služby</t>
  </si>
  <si>
    <t>Doprava</t>
  </si>
  <si>
    <t>Vodní hospodářství</t>
  </si>
  <si>
    <t>Všeobecné hospodářské záležitosti</t>
  </si>
  <si>
    <t>Vzdělávání</t>
  </si>
  <si>
    <t>Kultura, církve a sdělovací prostředky</t>
  </si>
  <si>
    <t>Tělovýchova a zájmová činnost</t>
  </si>
  <si>
    <t>Zdravotnictví</t>
  </si>
  <si>
    <t>Bydlení, komunální služby a územní rozvoj                  *)</t>
  </si>
  <si>
    <t>Ochrana životního prostředí</t>
  </si>
  <si>
    <t>Dávky a podpory v sociálním zabezpečení</t>
  </si>
  <si>
    <t>Soc.péče a pomoc a spol. čin. v soc. zabez.</t>
  </si>
  <si>
    <t>Civilní nouzové plánování</t>
  </si>
  <si>
    <t>Požární ochrana a integrovaný záchranný systém</t>
  </si>
  <si>
    <t>St. moc, st. správa, územní samospr. a pol. str.           *)</t>
  </si>
  <si>
    <t>Jiné veřejné služby a činnosti</t>
  </si>
  <si>
    <t>Ostatní činnosti                 *)</t>
  </si>
  <si>
    <t>VÝDAJE města Brna k 31. 12. 2000 - rekapitulace dle oddílů (v tis. Kč)</t>
  </si>
  <si>
    <t>S k 31.12.2000</t>
  </si>
  <si>
    <t>Výdaje celkem bez DPPO za obce z rozpočtové činnosti</t>
  </si>
  <si>
    <t xml:space="preserve">Bydlení, komunální služby a územní rozvoj         </t>
  </si>
  <si>
    <t xml:space="preserve">St. moc, st. správa, územní samospr. a pol. str.    </t>
  </si>
  <si>
    <t xml:space="preserve">Ostatní činnosti          </t>
  </si>
  <si>
    <t>Bydlení, komunální služby a územní rozvoj     *)</t>
  </si>
  <si>
    <t>Požární ochrana a integraovaný záchranný systém</t>
  </si>
  <si>
    <t>St. moc, st. správa, územní samospr. a pol. str.</t>
  </si>
  <si>
    <t>Ostatní činnosti        *)</t>
  </si>
  <si>
    <t>Kapitálové výdaje celkem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</si>
</sst>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)"/>
    <numFmt numFmtId="165" formatCode="#,##0_);\(#,##0\)"/>
    <numFmt numFmtId="166" formatCode="#,##0.0_);\(#,##0.0\)"/>
    <numFmt numFmtId="167" formatCode="#,##0.0"/>
    <numFmt numFmtId="168" formatCode="0.0"/>
    <numFmt numFmtId="169" formatCode="#\ ##,000&quot;Kč&quot;"/>
    <numFmt numFmtId="170" formatCode="000\ 00"/>
  </numFmts>
  <fonts count="16">
    <font>
      <sz val="12"/>
      <name val="Arial CE"/>
      <family val="0"/>
    </font>
    <font>
      <sz val="10"/>
      <name val="Arial CE"/>
      <family val="0"/>
    </font>
    <font>
      <sz val="10"/>
      <name val="Courier"/>
      <family val="0"/>
    </font>
    <font>
      <sz val="10.5"/>
      <name val="Arial CE"/>
      <family val="0"/>
    </font>
    <font>
      <sz val="8"/>
      <name val="Arial CE"/>
      <family val="2"/>
    </font>
    <font>
      <sz val="12"/>
      <name val="Arial"/>
      <family val="0"/>
    </font>
    <font>
      <sz val="10"/>
      <name val="Arial"/>
      <family val="0"/>
    </font>
    <font>
      <sz val="16"/>
      <color indexed="10"/>
      <name val="Arial"/>
      <family val="2"/>
    </font>
    <font>
      <b/>
      <u val="single"/>
      <sz val="16"/>
      <name val="Times New Roman CE"/>
      <family val="1"/>
    </font>
    <font>
      <sz val="16"/>
      <name val="Arial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b/>
      <sz val="16"/>
      <name val="Times New Roman CE"/>
      <family val="1"/>
    </font>
    <font>
      <sz val="16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</borders>
  <cellStyleXfs count="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2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9" fontId="1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7" fillId="0" borderId="0" xfId="39" applyFont="1">
      <alignment/>
      <protection/>
    </xf>
    <xf numFmtId="0" fontId="8" fillId="0" borderId="0" xfId="38" applyFont="1" applyAlignment="1">
      <alignment horizontal="centerContinuous"/>
      <protection/>
    </xf>
    <xf numFmtId="1" fontId="9" fillId="0" borderId="0" xfId="39" applyNumberFormat="1" applyFont="1" applyAlignment="1">
      <alignment horizontal="centerContinuous"/>
      <protection/>
    </xf>
    <xf numFmtId="49" fontId="9" fillId="0" borderId="0" xfId="39" applyNumberFormat="1" applyFont="1" applyAlignment="1">
      <alignment horizontal="centerContinuous"/>
      <protection/>
    </xf>
    <xf numFmtId="0" fontId="6" fillId="0" borderId="0" xfId="39">
      <alignment/>
      <protection/>
    </xf>
    <xf numFmtId="1" fontId="6" fillId="0" borderId="0" xfId="39" applyNumberFormat="1" applyFont="1" applyAlignment="1">
      <alignment horizontal="left"/>
      <protection/>
    </xf>
    <xf numFmtId="49" fontId="6" fillId="0" borderId="0" xfId="39" applyNumberFormat="1" applyFont="1" applyAlignment="1">
      <alignment horizontal="left"/>
      <protection/>
    </xf>
    <xf numFmtId="0" fontId="10" fillId="0" borderId="1" xfId="39" applyFont="1" applyBorder="1">
      <alignment/>
      <protection/>
    </xf>
    <xf numFmtId="0" fontId="10" fillId="0" borderId="2" xfId="39" applyFont="1" applyBorder="1">
      <alignment/>
      <protection/>
    </xf>
    <xf numFmtId="1" fontId="10" fillId="0" borderId="2" xfId="39" applyNumberFormat="1" applyFont="1" applyBorder="1" applyAlignment="1">
      <alignment horizontal="left"/>
      <protection/>
    </xf>
    <xf numFmtId="49" fontId="10" fillId="0" borderId="3" xfId="39" applyNumberFormat="1" applyFont="1" applyBorder="1" applyAlignment="1">
      <alignment horizontal="left"/>
      <protection/>
    </xf>
    <xf numFmtId="0" fontId="11" fillId="0" borderId="4" xfId="39" applyFont="1" applyBorder="1" applyAlignment="1">
      <alignment horizontal="center"/>
      <protection/>
    </xf>
    <xf numFmtId="0" fontId="11" fillId="0" borderId="5" xfId="39" applyFont="1" applyBorder="1" applyAlignment="1">
      <alignment horizontal="left"/>
      <protection/>
    </xf>
    <xf numFmtId="0" fontId="11" fillId="0" borderId="5" xfId="39" applyFont="1" applyBorder="1" applyAlignment="1">
      <alignment horizontal="center"/>
      <protection/>
    </xf>
    <xf numFmtId="0" fontId="11" fillId="0" borderId="6" xfId="39" applyFont="1" applyBorder="1" applyAlignment="1">
      <alignment horizontal="center"/>
      <protection/>
    </xf>
    <xf numFmtId="1" fontId="12" fillId="2" borderId="7" xfId="39" applyNumberFormat="1" applyFont="1" applyFill="1" applyBorder="1" applyAlignment="1">
      <alignment horizontal="center"/>
      <protection/>
    </xf>
    <xf numFmtId="1" fontId="13" fillId="0" borderId="8" xfId="39" applyNumberFormat="1" applyFont="1" applyFill="1" applyBorder="1" applyAlignment="1">
      <alignment horizontal="center"/>
      <protection/>
    </xf>
    <xf numFmtId="49" fontId="13" fillId="0" borderId="9" xfId="39" applyNumberFormat="1" applyFont="1" applyFill="1" applyBorder="1" applyAlignment="1">
      <alignment horizontal="left"/>
      <protection/>
    </xf>
    <xf numFmtId="3" fontId="13" fillId="0" borderId="9" xfId="39" applyNumberFormat="1" applyFont="1" applyFill="1" applyBorder="1">
      <alignment/>
      <protection/>
    </xf>
    <xf numFmtId="1" fontId="12" fillId="0" borderId="10" xfId="39" applyNumberFormat="1" applyFont="1" applyBorder="1" applyAlignment="1">
      <alignment horizontal="center"/>
      <protection/>
    </xf>
    <xf numFmtId="1" fontId="13" fillId="0" borderId="11" xfId="39" applyNumberFormat="1" applyFont="1" applyBorder="1" applyAlignment="1">
      <alignment horizontal="center"/>
      <protection/>
    </xf>
    <xf numFmtId="49" fontId="12" fillId="0" borderId="12" xfId="39" applyNumberFormat="1" applyFont="1" applyBorder="1" applyAlignment="1">
      <alignment horizontal="left"/>
      <protection/>
    </xf>
    <xf numFmtId="3" fontId="12" fillId="0" borderId="12" xfId="39" applyNumberFormat="1" applyFont="1" applyBorder="1">
      <alignment/>
      <protection/>
    </xf>
    <xf numFmtId="49" fontId="12" fillId="0" borderId="9" xfId="39" applyNumberFormat="1" applyFont="1" applyFill="1" applyBorder="1" applyAlignment="1">
      <alignment horizontal="left"/>
      <protection/>
    </xf>
    <xf numFmtId="3" fontId="12" fillId="0" borderId="9" xfId="39" applyNumberFormat="1" applyFont="1" applyFill="1" applyBorder="1">
      <alignment/>
      <protection/>
    </xf>
    <xf numFmtId="0" fontId="10" fillId="0" borderId="0" xfId="39" applyFont="1">
      <alignment/>
      <protection/>
    </xf>
    <xf numFmtId="1" fontId="10" fillId="0" borderId="0" xfId="39" applyNumberFormat="1" applyFont="1" applyAlignment="1">
      <alignment horizontal="left"/>
      <protection/>
    </xf>
    <xf numFmtId="49" fontId="10" fillId="0" borderId="0" xfId="39" applyNumberFormat="1" applyFont="1" applyAlignment="1">
      <alignment horizontal="left"/>
      <protection/>
    </xf>
    <xf numFmtId="4" fontId="5" fillId="0" borderId="8" xfId="39" applyNumberFormat="1" applyFont="1" applyBorder="1">
      <alignment/>
      <protection/>
    </xf>
    <xf numFmtId="4" fontId="6" fillId="0" borderId="8" xfId="39" applyNumberFormat="1" applyBorder="1">
      <alignment/>
      <protection/>
    </xf>
    <xf numFmtId="0" fontId="15" fillId="0" borderId="13" xfId="0" applyFont="1" applyBorder="1" applyAlignment="1">
      <alignment horizontal="centerContinuous"/>
    </xf>
    <xf numFmtId="0" fontId="11" fillId="0" borderId="14" xfId="38" applyFont="1" applyBorder="1" applyAlignment="1">
      <alignment horizontal="center"/>
      <protection/>
    </xf>
    <xf numFmtId="3" fontId="13" fillId="0" borderId="8" xfId="39" applyNumberFormat="1" applyFont="1" applyFill="1" applyBorder="1">
      <alignment/>
      <protection/>
    </xf>
    <xf numFmtId="1" fontId="13" fillId="0" borderId="15" xfId="39" applyNumberFormat="1" applyFont="1" applyFill="1" applyBorder="1" applyAlignment="1">
      <alignment horizontal="center"/>
      <protection/>
    </xf>
    <xf numFmtId="1" fontId="12" fillId="0" borderId="16" xfId="39" applyNumberFormat="1" applyFont="1" applyFill="1" applyBorder="1" applyAlignment="1">
      <alignment horizontal="left"/>
      <protection/>
    </xf>
    <xf numFmtId="0" fontId="8" fillId="0" borderId="0" xfId="38" applyFont="1" applyAlignment="1">
      <alignment horizontal="left"/>
      <protection/>
    </xf>
    <xf numFmtId="0" fontId="6" fillId="0" borderId="8" xfId="39" applyBorder="1">
      <alignment/>
      <protection/>
    </xf>
    <xf numFmtId="168" fontId="6" fillId="0" borderId="8" xfId="39" applyNumberFormat="1" applyBorder="1">
      <alignment/>
      <protection/>
    </xf>
    <xf numFmtId="1" fontId="13" fillId="0" borderId="8" xfId="39" applyNumberFormat="1" applyFont="1" applyFill="1" applyBorder="1" applyAlignment="1">
      <alignment/>
      <protection/>
    </xf>
    <xf numFmtId="1" fontId="13" fillId="0" borderId="17" xfId="39" applyNumberFormat="1" applyFont="1" applyBorder="1" applyAlignment="1">
      <alignment horizontal="center"/>
      <protection/>
    </xf>
    <xf numFmtId="49" fontId="13" fillId="0" borderId="18" xfId="39" applyNumberFormat="1" applyFont="1" applyBorder="1" applyAlignment="1">
      <alignment horizontal="left"/>
      <protection/>
    </xf>
    <xf numFmtId="1" fontId="13" fillId="0" borderId="19" xfId="39" applyNumberFormat="1" applyFont="1" applyFill="1" applyBorder="1" applyAlignment="1">
      <alignment horizontal="center"/>
      <protection/>
    </xf>
    <xf numFmtId="0" fontId="11" fillId="0" borderId="3" xfId="38" applyFont="1" applyBorder="1" applyAlignment="1">
      <alignment horizontal="center"/>
      <protection/>
    </xf>
    <xf numFmtId="3" fontId="12" fillId="0" borderId="6" xfId="39" applyNumberFormat="1" applyFont="1" applyFill="1" applyBorder="1">
      <alignment/>
      <protection/>
    </xf>
    <xf numFmtId="3" fontId="12" fillId="0" borderId="8" xfId="39" applyNumberFormat="1" applyFont="1" applyBorder="1">
      <alignment/>
      <protection/>
    </xf>
    <xf numFmtId="168" fontId="6" fillId="0" borderId="0" xfId="39" applyNumberFormat="1">
      <alignment/>
      <protection/>
    </xf>
  </cellXfs>
  <cellStyles count="27">
    <cellStyle name="Normal" xfId="0"/>
    <cellStyle name="Currency [0]" xfId="15"/>
    <cellStyle name="Comma" xfId="16"/>
    <cellStyle name="Comma [0]" xfId="17"/>
    <cellStyle name="Currency" xfId="18"/>
    <cellStyle name="Nedefinován" xfId="19"/>
    <cellStyle name="Nedefinován_B" xfId="20"/>
    <cellStyle name="Nedefinován_C" xfId="21"/>
    <cellStyle name="Nedefinován_D" xfId="22"/>
    <cellStyle name="Nedefinován_E" xfId="23"/>
    <cellStyle name="Nedefinován_F" xfId="24"/>
    <cellStyle name="Nedefinován_G" xfId="25"/>
    <cellStyle name="Nedefinován_H" xfId="26"/>
    <cellStyle name="Nedefinován_I" xfId="27"/>
    <cellStyle name="Nedefinován_J" xfId="28"/>
    <cellStyle name="Nedefinován_K" xfId="29"/>
    <cellStyle name="Nedefinován_L" xfId="30"/>
    <cellStyle name="Nedefinován_M" xfId="31"/>
    <cellStyle name="Nedefinován_N" xfId="32"/>
    <cellStyle name="Nedefinován_O" xfId="33"/>
    <cellStyle name="Nedefinován_P" xfId="34"/>
    <cellStyle name="normální_Archiv- příjmy" xfId="35"/>
    <cellStyle name="normální_Graf-poplatky" xfId="36"/>
    <cellStyle name="normální_MARCELA" xfId="37"/>
    <cellStyle name="normální_Příjmy město oddíly SR 2000" xfId="38"/>
    <cellStyle name="normální_Výdaje SR 2000" xfId="39"/>
    <cellStyle name="Percent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Celkové výdaje města Brna v roce 2000 dle účelu vynaložených prostředků</a:t>
            </a:r>
          </a:p>
        </c:rich>
      </c:tx>
      <c:layout>
        <c:manualLayout>
          <c:xMode val="factor"/>
          <c:yMode val="factor"/>
          <c:x val="0.004"/>
          <c:y val="-0.003"/>
        </c:manualLayout>
      </c:layout>
      <c:spPr>
        <a:noFill/>
        <a:ln>
          <a:noFill/>
        </a:ln>
      </c:spPr>
    </c:title>
    <c:view3D>
      <c:rotX val="1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06575"/>
          <c:y val="0.19375"/>
          <c:w val="0.858"/>
          <c:h val="0.72775"/>
        </c:manualLayout>
      </c:layout>
      <c:pie3DChart>
        <c:varyColors val="1"/>
        <c:ser>
          <c:idx val="0"/>
          <c:order val="0"/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CCFF"/>
              </a:solidFill>
            </c:spPr>
          </c:dPt>
          <c:dPt>
            <c:idx val="3"/>
            <c:spPr>
              <a:solidFill>
                <a:srgbClr val="FF99CC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8"/>
            <c:spPr>
              <a:solidFill>
                <a:srgbClr val="FFFFFF"/>
              </a:solidFill>
            </c:spPr>
          </c:dPt>
          <c:dPt>
            <c:idx val="11"/>
            <c:spPr>
              <a:solidFill>
                <a:srgbClr val="0000FF"/>
              </a:solidFill>
            </c:spPr>
          </c:dPt>
          <c:dPt>
            <c:idx val="12"/>
            <c:spPr>
              <a:solidFill>
                <a:srgbClr val="FF6600"/>
              </a:solidFill>
            </c:spPr>
          </c:dPt>
          <c:dPt>
            <c:idx val="14"/>
            <c:spPr>
              <a:solidFill>
                <a:srgbClr val="CCFFFF"/>
              </a:solidFill>
            </c:spPr>
          </c:dPt>
          <c:dPt>
            <c:idx val="16"/>
            <c:spPr>
              <a:solidFill>
                <a:srgbClr val="FF0000"/>
              </a:solidFill>
            </c:spPr>
          </c:dPt>
          <c:dPt>
            <c:idx val="19"/>
          </c:dPt>
          <c:cat>
            <c:strRef>
              <c:f>tab3!$D$6:$D$25</c:f>
              <c:strCache>
                <c:ptCount val="20"/>
                <c:pt idx="0">
                  <c:v>Doprava</c:v>
                </c:pt>
                <c:pt idx="1">
                  <c:v>Bydlení, komunální služby a územní rozvoj                  *)</c:v>
                </c:pt>
                <c:pt idx="2">
                  <c:v>St. moc, st. správa, územní samospr. a pol. str.           *)</c:v>
                </c:pt>
                <c:pt idx="3">
                  <c:v>Kultura, církve a sdělovací prostředky</c:v>
                </c:pt>
                <c:pt idx="4">
                  <c:v>Dávky a podpory v sociálním zabezpečení</c:v>
                </c:pt>
                <c:pt idx="5">
                  <c:v>Ochrana životního prostředí</c:v>
                </c:pt>
                <c:pt idx="6">
                  <c:v>Vzdělávání</c:v>
                </c:pt>
                <c:pt idx="7">
                  <c:v>Soc.péče a pomoc a spol. čin. v soc. zabez.</c:v>
                </c:pt>
                <c:pt idx="8">
                  <c:v>Vodní hospodářství</c:v>
                </c:pt>
                <c:pt idx="9">
                  <c:v>Ostatní činnosti                 *)</c:v>
                </c:pt>
                <c:pt idx="10">
                  <c:v>Bezpečnost a veřejný pořádek</c:v>
                </c:pt>
                <c:pt idx="11">
                  <c:v>Finanční operace</c:v>
                </c:pt>
                <c:pt idx="12">
                  <c:v>Zdravotnictví</c:v>
                </c:pt>
                <c:pt idx="13">
                  <c:v>Tělovýchova a zájmová činnost</c:v>
                </c:pt>
                <c:pt idx="14">
                  <c:v>Požární ochrana a integrovaný záchranný systém</c:v>
                </c:pt>
                <c:pt idx="15">
                  <c:v>Zemědělství a lesní hospodářství</c:v>
                </c:pt>
                <c:pt idx="16">
                  <c:v>Průmysl, stavebnictví, obchod a služby</c:v>
                </c:pt>
                <c:pt idx="17">
                  <c:v>Jiné veřejné služby a činnosti</c:v>
                </c:pt>
                <c:pt idx="18">
                  <c:v>Civilní nouzové plánování</c:v>
                </c:pt>
                <c:pt idx="19">
                  <c:v>Všeobecné hospodářské záležitosti</c:v>
                </c:pt>
              </c:strCache>
            </c:strRef>
          </c:cat>
          <c:val>
            <c:numRef>
              <c:f>tab3!$E$6:$E$25</c:f>
              <c:numCache>
                <c:ptCount val="20"/>
                <c:pt idx="0">
                  <c:v>1759737</c:v>
                </c:pt>
                <c:pt idx="1">
                  <c:v>1440433</c:v>
                </c:pt>
                <c:pt idx="2">
                  <c:v>813710</c:v>
                </c:pt>
                <c:pt idx="3">
                  <c:v>622687</c:v>
                </c:pt>
                <c:pt idx="4">
                  <c:v>537929</c:v>
                </c:pt>
                <c:pt idx="5">
                  <c:v>508798</c:v>
                </c:pt>
                <c:pt idx="6">
                  <c:v>445780</c:v>
                </c:pt>
                <c:pt idx="7">
                  <c:v>435937</c:v>
                </c:pt>
                <c:pt idx="8">
                  <c:v>314870</c:v>
                </c:pt>
                <c:pt idx="9">
                  <c:v>222924</c:v>
                </c:pt>
                <c:pt idx="10">
                  <c:v>194145</c:v>
                </c:pt>
                <c:pt idx="11">
                  <c:v>154154</c:v>
                </c:pt>
                <c:pt idx="12">
                  <c:v>137372</c:v>
                </c:pt>
                <c:pt idx="13">
                  <c:v>137024</c:v>
                </c:pt>
                <c:pt idx="14">
                  <c:v>134729</c:v>
                </c:pt>
                <c:pt idx="15">
                  <c:v>32245</c:v>
                </c:pt>
                <c:pt idx="16">
                  <c:v>14785</c:v>
                </c:pt>
                <c:pt idx="17">
                  <c:v>11613</c:v>
                </c:pt>
                <c:pt idx="18">
                  <c:v>3467</c:v>
                </c:pt>
                <c:pt idx="19">
                  <c:v>1095</c:v>
                </c:pt>
              </c:numCache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Provozní výdaje města Brna v roce 2000 dle účelu vynaložených prostředků</a:t>
            </a:r>
          </a:p>
        </c:rich>
      </c:tx>
      <c:layout>
        <c:manualLayout>
          <c:xMode val="factor"/>
          <c:yMode val="factor"/>
          <c:x val="0.004"/>
          <c:y val="-0.003"/>
        </c:manualLayout>
      </c:layout>
      <c:spPr>
        <a:noFill/>
        <a:ln>
          <a:noFill/>
        </a:ln>
      </c:spPr>
    </c:title>
    <c:view3D>
      <c:rotX val="15"/>
      <c:hPercent val="100"/>
      <c:rotY val="40"/>
      <c:depthPercent val="100"/>
      <c:rAngAx val="1"/>
    </c:view3D>
    <c:plotArea>
      <c:layout>
        <c:manualLayout>
          <c:xMode val="edge"/>
          <c:yMode val="edge"/>
          <c:x val="0.06575"/>
          <c:y val="0.19375"/>
          <c:w val="0.858"/>
          <c:h val="0.72775"/>
        </c:manualLayout>
      </c:layout>
      <c:pie3DChart>
        <c:varyColors val="1"/>
        <c:ser>
          <c:idx val="0"/>
          <c:order val="0"/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CCFF"/>
              </a:solidFill>
            </c:spPr>
          </c:dPt>
          <c:dPt>
            <c:idx val="3"/>
            <c:spPr>
              <a:solidFill>
                <a:srgbClr val="FF99CC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8"/>
            <c:spPr>
              <a:solidFill>
                <a:srgbClr val="FFFFFF"/>
              </a:solidFill>
            </c:spPr>
          </c:dPt>
          <c:dPt>
            <c:idx val="11"/>
            <c:spPr>
              <a:solidFill>
                <a:srgbClr val="0000FF"/>
              </a:solidFill>
            </c:spPr>
          </c:dPt>
          <c:dPt>
            <c:idx val="12"/>
            <c:spPr>
              <a:solidFill>
                <a:srgbClr val="FF6600"/>
              </a:solidFill>
            </c:spPr>
          </c:dPt>
          <c:dPt>
            <c:idx val="14"/>
            <c:spPr>
              <a:solidFill>
                <a:srgbClr val="CCFFFF"/>
              </a:solidFill>
            </c:spPr>
          </c:dPt>
          <c:dPt>
            <c:idx val="16"/>
            <c:spPr>
              <a:solidFill>
                <a:srgbClr val="FF0000"/>
              </a:solidFill>
            </c:spPr>
          </c:dPt>
          <c:dPt>
            <c:idx val="19"/>
          </c:dPt>
          <c:cat>
            <c:strRef>
              <c:f>tab3a!$D$6:$D$25</c:f>
              <c:strCache>
                <c:ptCount val="20"/>
                <c:pt idx="0">
                  <c:v>Doprava</c:v>
                </c:pt>
                <c:pt idx="1">
                  <c:v>St. moc, st. správa, územní samospr. a pol. str.    </c:v>
                </c:pt>
                <c:pt idx="2">
                  <c:v>Dávky a podpory v sociálním zabezpečení</c:v>
                </c:pt>
                <c:pt idx="3">
                  <c:v>Kultura, církve a sdělovací prostředky</c:v>
                </c:pt>
                <c:pt idx="4">
                  <c:v>Ochrana životního prostředí</c:v>
                </c:pt>
                <c:pt idx="5">
                  <c:v>Soc.péče a pomoc a spol. čin. v soc. zabez.</c:v>
                </c:pt>
                <c:pt idx="6">
                  <c:v>Bydlení, komunální služby a územní rozvoj         </c:v>
                </c:pt>
                <c:pt idx="7">
                  <c:v>Vzdělávání</c:v>
                </c:pt>
                <c:pt idx="8">
                  <c:v>Bezpečnost a veřejný pořádek</c:v>
                </c:pt>
                <c:pt idx="9">
                  <c:v>Finanční operace</c:v>
                </c:pt>
                <c:pt idx="10">
                  <c:v>Požární ochrana a integrovaný záchranný systém</c:v>
                </c:pt>
                <c:pt idx="11">
                  <c:v>Zdravotnictví</c:v>
                </c:pt>
                <c:pt idx="12">
                  <c:v>Tělovýchova a zájmová činnost</c:v>
                </c:pt>
                <c:pt idx="13">
                  <c:v>Ostatní činnosti          </c:v>
                </c:pt>
                <c:pt idx="14">
                  <c:v>Zemědělství a lesní hospodářství</c:v>
                </c:pt>
                <c:pt idx="15">
                  <c:v>Jiné veřejné služby a činnosti</c:v>
                </c:pt>
                <c:pt idx="16">
                  <c:v>Průmysl, stavebnictví, obchod a služby</c:v>
                </c:pt>
                <c:pt idx="17">
                  <c:v>Vodní hospodářství</c:v>
                </c:pt>
                <c:pt idx="18">
                  <c:v>Civilní nouzové plánování</c:v>
                </c:pt>
                <c:pt idx="19">
                  <c:v>Všeobecné hospodářské záležitosti</c:v>
                </c:pt>
              </c:strCache>
            </c:strRef>
          </c:cat>
          <c:val>
            <c:numRef>
              <c:f>tab3a!$E$6:$E$25</c:f>
              <c:numCache>
                <c:ptCount val="20"/>
                <c:pt idx="0">
                  <c:v>1421357</c:v>
                </c:pt>
                <c:pt idx="1">
                  <c:v>708741</c:v>
                </c:pt>
                <c:pt idx="2">
                  <c:v>537929</c:v>
                </c:pt>
                <c:pt idx="3">
                  <c:v>441137</c:v>
                </c:pt>
                <c:pt idx="4">
                  <c:v>408855</c:v>
                </c:pt>
                <c:pt idx="5">
                  <c:v>393660</c:v>
                </c:pt>
                <c:pt idx="6">
                  <c:v>354462</c:v>
                </c:pt>
                <c:pt idx="7">
                  <c:v>294378</c:v>
                </c:pt>
                <c:pt idx="8">
                  <c:v>167366</c:v>
                </c:pt>
                <c:pt idx="9">
                  <c:v>154155</c:v>
                </c:pt>
                <c:pt idx="10">
                  <c:v>119781</c:v>
                </c:pt>
                <c:pt idx="11">
                  <c:v>98862</c:v>
                </c:pt>
                <c:pt idx="12">
                  <c:v>60161</c:v>
                </c:pt>
                <c:pt idx="13">
                  <c:v>24462</c:v>
                </c:pt>
                <c:pt idx="14">
                  <c:v>11361</c:v>
                </c:pt>
                <c:pt idx="15">
                  <c:v>10615</c:v>
                </c:pt>
                <c:pt idx="16">
                  <c:v>6892</c:v>
                </c:pt>
                <c:pt idx="17">
                  <c:v>5419</c:v>
                </c:pt>
                <c:pt idx="18">
                  <c:v>3467</c:v>
                </c:pt>
                <c:pt idx="19">
                  <c:v>1095</c:v>
                </c:pt>
              </c:numCache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Kapitálové výdaje města Brna v roce 2000 dle účelu vynaložených prostředků</a:t>
            </a:r>
          </a:p>
        </c:rich>
      </c:tx>
      <c:layout>
        <c:manualLayout>
          <c:xMode val="factor"/>
          <c:yMode val="factor"/>
          <c:x val="0.004"/>
          <c:y val="-0.003"/>
        </c:manualLayout>
      </c:layout>
      <c:spPr>
        <a:noFill/>
        <a:ln>
          <a:noFill/>
        </a:ln>
      </c:spPr>
    </c:title>
    <c:view3D>
      <c:rotX val="1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06575"/>
          <c:y val="0.19375"/>
          <c:w val="0.858"/>
          <c:h val="0.72775"/>
        </c:manualLayout>
      </c:layout>
      <c:pie3DChart>
        <c:varyColors val="1"/>
        <c:ser>
          <c:idx val="0"/>
          <c:order val="0"/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CCFF"/>
              </a:solidFill>
            </c:spPr>
          </c:dPt>
          <c:dPt>
            <c:idx val="3"/>
            <c:spPr>
              <a:solidFill>
                <a:srgbClr val="FF99CC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8"/>
            <c:spPr>
              <a:solidFill>
                <a:srgbClr val="FFFFFF"/>
              </a:solidFill>
            </c:spPr>
          </c:dPt>
          <c:dPt>
            <c:idx val="11"/>
            <c:spPr>
              <a:solidFill>
                <a:srgbClr val="0000FF"/>
              </a:solidFill>
            </c:spPr>
          </c:dPt>
          <c:dPt>
            <c:idx val="12"/>
            <c:spPr>
              <a:solidFill>
                <a:srgbClr val="FF6600"/>
              </a:solidFill>
            </c:spPr>
          </c:dPt>
          <c:dPt>
            <c:idx val="14"/>
            <c:spPr>
              <a:solidFill>
                <a:srgbClr val="CCFFFF"/>
              </a:solidFill>
            </c:spPr>
          </c:dPt>
          <c:dPt>
            <c:idx val="16"/>
            <c:spPr>
              <a:solidFill>
                <a:srgbClr val="FF0000"/>
              </a:solidFill>
            </c:spPr>
          </c:dPt>
          <c:dPt>
            <c:idx val="19"/>
          </c:dPt>
          <c:cat>
            <c:strRef>
              <c:f>tab3b!$D$6:$D$21</c:f>
              <c:strCache>
                <c:ptCount val="16"/>
                <c:pt idx="0">
                  <c:v>Bydlení, komunální služby a územní rozvoj     *)</c:v>
                </c:pt>
                <c:pt idx="1">
                  <c:v>Doprava</c:v>
                </c:pt>
                <c:pt idx="2">
                  <c:v>Vodní hospodářství</c:v>
                </c:pt>
                <c:pt idx="3">
                  <c:v>Ostatní činnosti        *)</c:v>
                </c:pt>
                <c:pt idx="4">
                  <c:v>Kultura, církve a sdělovací prostředky</c:v>
                </c:pt>
                <c:pt idx="5">
                  <c:v>Vzdělávání</c:v>
                </c:pt>
                <c:pt idx="6">
                  <c:v>St. moc, st. správa, územní samospr. a pol. str.</c:v>
                </c:pt>
                <c:pt idx="7">
                  <c:v>Ochrana životního prostředí</c:v>
                </c:pt>
                <c:pt idx="8">
                  <c:v>Tělovýchova a zájmová činnost</c:v>
                </c:pt>
                <c:pt idx="9">
                  <c:v>Soc.péče a pomoc a spol. čin. v soc. zabez.</c:v>
                </c:pt>
                <c:pt idx="10">
                  <c:v>Zdravotnictví</c:v>
                </c:pt>
                <c:pt idx="11">
                  <c:v>Bezpečnost a veřejný pořádek</c:v>
                </c:pt>
                <c:pt idx="12">
                  <c:v>Zemědělství a lesní hospodářství</c:v>
                </c:pt>
                <c:pt idx="13">
                  <c:v>Požární ochrana a integraovaný záchranný systém</c:v>
                </c:pt>
                <c:pt idx="14">
                  <c:v>Průmysl, stavebnictví, obchod a služby</c:v>
                </c:pt>
                <c:pt idx="15">
                  <c:v>Jiné veřejné služby a činnosti</c:v>
                </c:pt>
              </c:strCache>
            </c:strRef>
          </c:cat>
          <c:val>
            <c:numRef>
              <c:f>tab3b!$E$6:$E$21</c:f>
              <c:numCache>
                <c:ptCount val="16"/>
                <c:pt idx="0">
                  <c:v>1085971</c:v>
                </c:pt>
                <c:pt idx="1">
                  <c:v>338380</c:v>
                </c:pt>
                <c:pt idx="2">
                  <c:v>309451</c:v>
                </c:pt>
                <c:pt idx="3">
                  <c:v>198462</c:v>
                </c:pt>
                <c:pt idx="4">
                  <c:v>181550</c:v>
                </c:pt>
                <c:pt idx="5">
                  <c:v>151402</c:v>
                </c:pt>
                <c:pt idx="6">
                  <c:v>104969</c:v>
                </c:pt>
                <c:pt idx="7">
                  <c:v>99943</c:v>
                </c:pt>
                <c:pt idx="8">
                  <c:v>76863</c:v>
                </c:pt>
                <c:pt idx="9">
                  <c:v>42277</c:v>
                </c:pt>
                <c:pt idx="10">
                  <c:v>38510</c:v>
                </c:pt>
                <c:pt idx="11">
                  <c:v>26779</c:v>
                </c:pt>
                <c:pt idx="12">
                  <c:v>20884</c:v>
                </c:pt>
                <c:pt idx="13">
                  <c:v>14948</c:v>
                </c:pt>
                <c:pt idx="14">
                  <c:v>7893</c:v>
                </c:pt>
                <c:pt idx="15">
                  <c:v>998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200"/>
  </sheetViews>
  <pageMargins left="0.48" right="0.51" top="0.56" bottom="0.66" header="0.3" footer="0.4921259845"/>
  <pageSetup horizontalDpi="360" verticalDpi="36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48" right="0.51" top="0.56" bottom="0.66" header="0.3" footer="0.4921259845"/>
  <pageSetup horizontalDpi="360" verticalDpi="36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48" right="0.51" top="0.56" bottom="0.66" header="0.3" footer="0.4921259845"/>
  <pageSetup horizontalDpi="360" verticalDpi="36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0.931</cdr:x>
      <cdr:y>0.64225</cdr:y>
    </cdr:from>
    <cdr:to>
      <cdr:x>0.99275</cdr:x>
      <cdr:y>0.71075</cdr:y>
    </cdr:to>
    <cdr:sp>
      <cdr:nvSpPr>
        <cdr:cNvPr id="1" name="AutoShape 1"/>
        <cdr:cNvSpPr>
          <a:spLocks/>
        </cdr:cNvSpPr>
      </cdr:nvSpPr>
      <cdr:spPr>
        <a:xfrm>
          <a:off x="9096375" y="4124325"/>
          <a:ext cx="600075" cy="438150"/>
        </a:xfrm>
        <a:prstGeom prst="callout1">
          <a:avLst>
            <a:gd name="adj1" fmla="val -94495"/>
            <a:gd name="adj2" fmla="val -115097"/>
            <a:gd name="adj3" fmla="val -62749"/>
            <a:gd name="adj4" fmla="val -23791"/>
            <a:gd name="adj5" fmla="val -561490"/>
            <a:gd name="adj6" fmla="val -485337"/>
            <a:gd name="adj7" fmla="val -546513"/>
            <a:gd name="adj8" fmla="val -4714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Doprava
  22,2 %</a:t>
          </a:r>
        </a:p>
      </cdr:txBody>
    </cdr:sp>
  </cdr:relSizeAnchor>
  <cdr:relSizeAnchor xmlns:cdr="http://schemas.openxmlformats.org/drawingml/2006/chartDrawing">
    <cdr:from>
      <cdr:x>0.90925</cdr:x>
      <cdr:y>0.31225</cdr:y>
    </cdr:from>
    <cdr:to>
      <cdr:x>0.99625</cdr:x>
      <cdr:y>0.3805</cdr:y>
    </cdr:to>
    <cdr:sp>
      <cdr:nvSpPr>
        <cdr:cNvPr id="2" name="AutoShape 2"/>
        <cdr:cNvSpPr>
          <a:spLocks/>
        </cdr:cNvSpPr>
      </cdr:nvSpPr>
      <cdr:spPr>
        <a:xfrm>
          <a:off x="8877300" y="2000250"/>
          <a:ext cx="847725" cy="438150"/>
        </a:xfrm>
        <a:prstGeom prst="callout1">
          <a:avLst>
            <a:gd name="adj1" fmla="val -353393"/>
            <a:gd name="adj2" fmla="val 23245"/>
            <a:gd name="adj3" fmla="val -59000"/>
            <a:gd name="adj4" fmla="val -23356"/>
            <a:gd name="adj5" fmla="val -157000"/>
            <a:gd name="adj6" fmla="val 209648"/>
            <a:gd name="adj7" fmla="val -146555"/>
            <a:gd name="adj8" fmla="val 22347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Všeobecné hosp. záležitosti  0,1 %    </a:t>
          </a:r>
        </a:p>
      </cdr:txBody>
    </cdr:sp>
  </cdr:relSizeAnchor>
  <cdr:relSizeAnchor xmlns:cdr="http://schemas.openxmlformats.org/drawingml/2006/chartDrawing">
    <cdr:from>
      <cdr:x>0</cdr:x>
      <cdr:y>0.4195</cdr:y>
    </cdr:from>
    <cdr:to>
      <cdr:x>0.063</cdr:x>
      <cdr:y>0.51525</cdr:y>
    </cdr:to>
    <cdr:sp>
      <cdr:nvSpPr>
        <cdr:cNvPr id="3" name="AutoShape 3"/>
        <cdr:cNvSpPr>
          <a:spLocks/>
        </cdr:cNvSpPr>
      </cdr:nvSpPr>
      <cdr:spPr>
        <a:xfrm>
          <a:off x="0" y="2695575"/>
          <a:ext cx="619125" cy="619125"/>
        </a:xfrm>
        <a:prstGeom prst="callout1">
          <a:avLst>
            <a:gd name="adj1" fmla="val 118074"/>
            <a:gd name="adj2" fmla="val -29314"/>
            <a:gd name="adj3" fmla="val 62500"/>
            <a:gd name="adj4" fmla="val -31180"/>
            <a:gd name="adj5" fmla="val 1310583"/>
            <a:gd name="adj6" fmla="val 33148"/>
            <a:gd name="adj7" fmla="val 1325467"/>
            <a:gd name="adj8" fmla="val 436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Vzdělávání
      5,6 %</a:t>
          </a:r>
        </a:p>
      </cdr:txBody>
    </cdr:sp>
  </cdr:relSizeAnchor>
  <cdr:relSizeAnchor xmlns:cdr="http://schemas.openxmlformats.org/drawingml/2006/chartDrawing">
    <cdr:from>
      <cdr:x>0.4135</cdr:x>
      <cdr:y>0.87125</cdr:y>
    </cdr:from>
    <cdr:to>
      <cdr:x>0.5205</cdr:x>
      <cdr:y>0.9595</cdr:y>
    </cdr:to>
    <cdr:sp>
      <cdr:nvSpPr>
        <cdr:cNvPr id="4" name="AutoShape 4"/>
        <cdr:cNvSpPr>
          <a:spLocks/>
        </cdr:cNvSpPr>
      </cdr:nvSpPr>
      <cdr:spPr>
        <a:xfrm>
          <a:off x="4038600" y="5600700"/>
          <a:ext cx="1047750" cy="571500"/>
        </a:xfrm>
        <a:prstGeom prst="callout1">
          <a:avLst>
            <a:gd name="adj1" fmla="val -128902"/>
            <a:gd name="adj2" fmla="val -185574"/>
            <a:gd name="adj3" fmla="val -57342"/>
            <a:gd name="adj4" fmla="val -29638"/>
            <a:gd name="adj5" fmla="val 289416"/>
            <a:gd name="adj6" fmla="val -297837"/>
            <a:gd name="adj7" fmla="val 298018"/>
            <a:gd name="adj8" fmla="val -2854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Kultura, církve a sdělovací prostředky
            7,9 %</a:t>
          </a:r>
        </a:p>
      </cdr:txBody>
    </cdr:sp>
  </cdr:relSizeAnchor>
  <cdr:relSizeAnchor xmlns:cdr="http://schemas.openxmlformats.org/drawingml/2006/chartDrawing">
    <cdr:from>
      <cdr:x>0.46825</cdr:x>
      <cdr:y>0.108</cdr:y>
    </cdr:from>
    <cdr:to>
      <cdr:x>0.51125</cdr:x>
      <cdr:y>0.2305</cdr:y>
    </cdr:to>
    <cdr:sp>
      <cdr:nvSpPr>
        <cdr:cNvPr id="5" name="AutoShape 5"/>
        <cdr:cNvSpPr>
          <a:spLocks/>
        </cdr:cNvSpPr>
      </cdr:nvSpPr>
      <cdr:spPr>
        <a:xfrm>
          <a:off x="4572000" y="685800"/>
          <a:ext cx="419100" cy="790575"/>
        </a:xfrm>
        <a:prstGeom prst="callout1">
          <a:avLst>
            <a:gd name="adj1" fmla="val 110342"/>
            <a:gd name="adj2" fmla="val 126398"/>
            <a:gd name="adj3" fmla="val 68208"/>
            <a:gd name="adj4" fmla="val -35259"/>
            <a:gd name="adj5" fmla="val 487203"/>
            <a:gd name="adj6" fmla="val 484208"/>
            <a:gd name="adj7" fmla="val 508425"/>
            <a:gd name="adj8" fmla="val 49325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Tělový-chova a zájm. činnost 1,7%</a:t>
          </a:r>
        </a:p>
      </cdr:txBody>
    </cdr:sp>
  </cdr:relSizeAnchor>
  <cdr:relSizeAnchor xmlns:cdr="http://schemas.openxmlformats.org/drawingml/2006/chartDrawing">
    <cdr:from>
      <cdr:x>0.37225</cdr:x>
      <cdr:y>0.10225</cdr:y>
    </cdr:from>
    <cdr:to>
      <cdr:x>0.41775</cdr:x>
      <cdr:y>0.17425</cdr:y>
    </cdr:to>
    <cdr:sp>
      <cdr:nvSpPr>
        <cdr:cNvPr id="6" name="AutoShape 6"/>
        <cdr:cNvSpPr>
          <a:spLocks/>
        </cdr:cNvSpPr>
      </cdr:nvSpPr>
      <cdr:spPr>
        <a:xfrm>
          <a:off x="3629025" y="657225"/>
          <a:ext cx="447675" cy="466725"/>
        </a:xfrm>
        <a:prstGeom prst="callout1">
          <a:avLst>
            <a:gd name="adj1" fmla="val 215148"/>
            <a:gd name="adj2" fmla="val 252106"/>
            <a:gd name="adj3" fmla="val 67305"/>
            <a:gd name="adj4" fmla="val -24976"/>
            <a:gd name="adj5" fmla="val 703462"/>
            <a:gd name="adj6" fmla="val 857129"/>
            <a:gd name="adj7" fmla="val 724421"/>
            <a:gd name="adj8" fmla="val 87227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Zdravot-
nictví
 1,7 %</a:t>
          </a:r>
        </a:p>
      </cdr:txBody>
    </cdr:sp>
  </cdr:relSizeAnchor>
  <cdr:relSizeAnchor xmlns:cdr="http://schemas.openxmlformats.org/drawingml/2006/chartDrawing">
    <cdr:from>
      <cdr:x>0.88425</cdr:x>
      <cdr:y>0.8155</cdr:y>
    </cdr:from>
    <cdr:to>
      <cdr:x>0.985</cdr:x>
      <cdr:y>0.90725</cdr:y>
    </cdr:to>
    <cdr:sp>
      <cdr:nvSpPr>
        <cdr:cNvPr id="7" name="AutoShape 7"/>
        <cdr:cNvSpPr>
          <a:spLocks/>
        </cdr:cNvSpPr>
      </cdr:nvSpPr>
      <cdr:spPr>
        <a:xfrm>
          <a:off x="8639175" y="5238750"/>
          <a:ext cx="981075" cy="590550"/>
        </a:xfrm>
        <a:prstGeom prst="callout1">
          <a:avLst>
            <a:gd name="adj1" fmla="val -128638"/>
            <a:gd name="adj2" fmla="val -145083"/>
            <a:gd name="adj3" fmla="val -57777"/>
            <a:gd name="adj4" fmla="val -30361"/>
            <a:gd name="adj5" fmla="val -328134"/>
            <a:gd name="adj6" fmla="val -133143"/>
            <a:gd name="adj7" fmla="val -318824"/>
            <a:gd name="adj8" fmla="val -121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Bydlení, komun. služby a úz. rozvoj
      18,2 %</a:t>
          </a:r>
        </a:p>
      </cdr:txBody>
    </cdr:sp>
  </cdr:relSizeAnchor>
  <cdr:relSizeAnchor xmlns:cdr="http://schemas.openxmlformats.org/drawingml/2006/chartDrawing">
    <cdr:from>
      <cdr:x>0.00875</cdr:x>
      <cdr:y>0.7255</cdr:y>
    </cdr:from>
    <cdr:to>
      <cdr:x>0.057</cdr:x>
      <cdr:y>0.8285</cdr:y>
    </cdr:to>
    <cdr:sp>
      <cdr:nvSpPr>
        <cdr:cNvPr id="8" name="AutoShape 8"/>
        <cdr:cNvSpPr>
          <a:spLocks/>
        </cdr:cNvSpPr>
      </cdr:nvSpPr>
      <cdr:spPr>
        <a:xfrm>
          <a:off x="76200" y="4657725"/>
          <a:ext cx="476250" cy="666750"/>
        </a:xfrm>
        <a:prstGeom prst="callout1">
          <a:avLst>
            <a:gd name="adj1" fmla="val 101013"/>
            <a:gd name="adj2" fmla="val -125282"/>
            <a:gd name="adj3" fmla="val 66319"/>
            <a:gd name="adj4" fmla="val -32550"/>
            <a:gd name="adj5" fmla="val 903916"/>
            <a:gd name="adj6" fmla="val -45555"/>
            <a:gd name="adj7" fmla="val 923199"/>
            <a:gd name="adj8" fmla="val -36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Ochrana životního prostředí
   6,4 %</a:t>
          </a:r>
        </a:p>
      </cdr:txBody>
    </cdr:sp>
  </cdr:relSizeAnchor>
  <cdr:relSizeAnchor xmlns:cdr="http://schemas.openxmlformats.org/drawingml/2006/chartDrawing">
    <cdr:from>
      <cdr:x>0.20675</cdr:x>
      <cdr:y>0.82425</cdr:y>
    </cdr:from>
    <cdr:to>
      <cdr:x>0.314</cdr:x>
      <cdr:y>0.8885</cdr:y>
    </cdr:to>
    <cdr:sp>
      <cdr:nvSpPr>
        <cdr:cNvPr id="9" name="AutoShape 9"/>
        <cdr:cNvSpPr>
          <a:spLocks/>
        </cdr:cNvSpPr>
      </cdr:nvSpPr>
      <cdr:spPr>
        <a:xfrm>
          <a:off x="2019300" y="5295900"/>
          <a:ext cx="1047750" cy="409575"/>
        </a:xfrm>
        <a:prstGeom prst="callout2">
          <a:avLst>
            <a:gd name="adj1" fmla="val -96532"/>
            <a:gd name="adj2" fmla="val -236018"/>
            <a:gd name="adj3" fmla="val -57342"/>
            <a:gd name="adj4" fmla="val -22064"/>
            <a:gd name="adj5" fmla="val -57342"/>
            <a:gd name="adj6" fmla="val -22064"/>
            <a:gd name="adj7" fmla="val 102606"/>
            <a:gd name="adj8" fmla="val -27877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Dávky a podpory v  soc.   zabezpečení
          6,8 %</a:t>
          </a:r>
        </a:p>
      </cdr:txBody>
    </cdr:sp>
  </cdr:relSizeAnchor>
  <cdr:relSizeAnchor xmlns:cdr="http://schemas.openxmlformats.org/drawingml/2006/chartDrawing">
    <cdr:from>
      <cdr:x>0</cdr:x>
      <cdr:y>0.32425</cdr:y>
    </cdr:from>
    <cdr:to>
      <cdr:x>0.05825</cdr:x>
      <cdr:y>0.4075</cdr:y>
    </cdr:to>
    <cdr:sp>
      <cdr:nvSpPr>
        <cdr:cNvPr id="10" name="AutoShape 10"/>
        <cdr:cNvSpPr>
          <a:spLocks/>
        </cdr:cNvSpPr>
      </cdr:nvSpPr>
      <cdr:spPr>
        <a:xfrm>
          <a:off x="0" y="2076450"/>
          <a:ext cx="571500" cy="533400"/>
        </a:xfrm>
        <a:prstGeom prst="callout1">
          <a:avLst>
            <a:gd name="adj1" fmla="val 234504"/>
            <a:gd name="adj2" fmla="val 34726"/>
            <a:gd name="adj3" fmla="val 63518"/>
            <a:gd name="adj4" fmla="val -28203"/>
            <a:gd name="adj5" fmla="val 223342"/>
            <a:gd name="adj6" fmla="val 408208"/>
            <a:gd name="adj7" fmla="val 239305"/>
            <a:gd name="adj8" fmla="val 41979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Sociální péče
 5,5 %</a:t>
          </a:r>
        </a:p>
      </cdr:txBody>
    </cdr:sp>
  </cdr:relSizeAnchor>
  <cdr:relSizeAnchor xmlns:cdr="http://schemas.openxmlformats.org/drawingml/2006/chartDrawing">
    <cdr:from>
      <cdr:x>0.8355</cdr:x>
      <cdr:y>0.24525</cdr:y>
    </cdr:from>
    <cdr:to>
      <cdr:x>0.96075</cdr:x>
      <cdr:y>0.304</cdr:y>
    </cdr:to>
    <cdr:sp>
      <cdr:nvSpPr>
        <cdr:cNvPr id="11" name="AutoShape 11"/>
        <cdr:cNvSpPr>
          <a:spLocks/>
        </cdr:cNvSpPr>
      </cdr:nvSpPr>
      <cdr:spPr>
        <a:xfrm>
          <a:off x="8162925" y="1571625"/>
          <a:ext cx="1228725" cy="381000"/>
        </a:xfrm>
        <a:prstGeom prst="callout1">
          <a:avLst>
            <a:gd name="adj1" fmla="val -222046"/>
            <a:gd name="adj2" fmla="val 128203"/>
            <a:gd name="adj3" fmla="val -56300"/>
            <a:gd name="adj4" fmla="val -19199"/>
            <a:gd name="adj5" fmla="val -561407"/>
            <a:gd name="adj6" fmla="val 436875"/>
            <a:gd name="adj7" fmla="val -553796"/>
            <a:gd name="adj8" fmla="val 45489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Civilní nouzové plánování
     0,1 %</a:t>
          </a:r>
        </a:p>
      </cdr:txBody>
    </cdr:sp>
  </cdr:relSizeAnchor>
  <cdr:relSizeAnchor xmlns:cdr="http://schemas.openxmlformats.org/drawingml/2006/chartDrawing">
    <cdr:from>
      <cdr:x>0.13625</cdr:x>
      <cdr:y>0.1085</cdr:y>
    </cdr:from>
    <cdr:to>
      <cdr:x>0.1955</cdr:x>
      <cdr:y>0.1745</cdr:y>
    </cdr:to>
    <cdr:sp>
      <cdr:nvSpPr>
        <cdr:cNvPr id="12" name="AutoShape 12"/>
        <cdr:cNvSpPr>
          <a:spLocks/>
        </cdr:cNvSpPr>
      </cdr:nvSpPr>
      <cdr:spPr>
        <a:xfrm>
          <a:off x="1323975" y="695325"/>
          <a:ext cx="581025" cy="428625"/>
        </a:xfrm>
        <a:prstGeom prst="callout1">
          <a:avLst>
            <a:gd name="adj1" fmla="val 391615"/>
            <a:gd name="adj2" fmla="val 291361"/>
            <a:gd name="adj3" fmla="val 63402"/>
            <a:gd name="adj4" fmla="val -22699"/>
            <a:gd name="adj5" fmla="val 375856"/>
            <a:gd name="adj6" fmla="val 306939"/>
            <a:gd name="adj7" fmla="val 391569"/>
            <a:gd name="adj8" fmla="val 32287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Bezp. a veř. poř.
   2,4 %  </a:t>
          </a:r>
        </a:p>
      </cdr:txBody>
    </cdr:sp>
  </cdr:relSizeAnchor>
  <cdr:relSizeAnchor xmlns:cdr="http://schemas.openxmlformats.org/drawingml/2006/chartDrawing">
    <cdr:from>
      <cdr:x>0.58925</cdr:x>
      <cdr:y>0.10725</cdr:y>
    </cdr:from>
    <cdr:to>
      <cdr:x>0.63725</cdr:x>
      <cdr:y>0.19</cdr:y>
    </cdr:to>
    <cdr:sp>
      <cdr:nvSpPr>
        <cdr:cNvPr id="13" name="AutoShape 13"/>
        <cdr:cNvSpPr>
          <a:spLocks/>
        </cdr:cNvSpPr>
      </cdr:nvSpPr>
      <cdr:spPr>
        <a:xfrm>
          <a:off x="5753100" y="685800"/>
          <a:ext cx="466725" cy="533400"/>
        </a:xfrm>
        <a:prstGeom prst="callout1">
          <a:avLst>
            <a:gd name="adj1" fmla="val -70564"/>
            <a:gd name="adj2" fmla="val 224180"/>
            <a:gd name="adj3" fmla="val -66402"/>
            <a:gd name="adj4" fmla="val -28226"/>
            <a:gd name="adj5" fmla="val -620620"/>
            <a:gd name="adj6" fmla="val 222949"/>
            <a:gd name="adj7" fmla="val -601560"/>
            <a:gd name="adj8" fmla="val 235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Požární ochrana
    1,7 %</a:t>
          </a:r>
        </a:p>
      </cdr:txBody>
    </cdr:sp>
  </cdr:relSizeAnchor>
  <cdr:relSizeAnchor xmlns:cdr="http://schemas.openxmlformats.org/drawingml/2006/chartDrawing">
    <cdr:from>
      <cdr:x>0.65275</cdr:x>
      <cdr:y>0.8485</cdr:y>
    </cdr:from>
    <cdr:to>
      <cdr:x>0.772</cdr:x>
      <cdr:y>0.936</cdr:y>
    </cdr:to>
    <cdr:sp>
      <cdr:nvSpPr>
        <cdr:cNvPr id="14" name="AutoShape 14"/>
        <cdr:cNvSpPr>
          <a:spLocks/>
        </cdr:cNvSpPr>
      </cdr:nvSpPr>
      <cdr:spPr>
        <a:xfrm>
          <a:off x="6372225" y="5448300"/>
          <a:ext cx="1162050" cy="561975"/>
        </a:xfrm>
        <a:prstGeom prst="callout1">
          <a:avLst>
            <a:gd name="adj1" fmla="val -125768"/>
            <a:gd name="adj2" fmla="val -134583"/>
            <a:gd name="adj3" fmla="val -56643"/>
            <a:gd name="adj4" fmla="val -29407"/>
            <a:gd name="adj5" fmla="val -228527"/>
            <a:gd name="adj6" fmla="val -649921"/>
            <a:gd name="adj7" fmla="val -220736"/>
            <a:gd name="adj8" fmla="val -6379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Státní moc, správa a územní samospráva
       10,3 % </a:t>
          </a:r>
        </a:p>
      </cdr:txBody>
    </cdr:sp>
  </cdr:relSizeAnchor>
  <cdr:relSizeAnchor xmlns:cdr="http://schemas.openxmlformats.org/drawingml/2006/chartDrawing">
    <cdr:from>
      <cdr:x>0.84475</cdr:x>
      <cdr:y>0.18525</cdr:y>
    </cdr:from>
    <cdr:to>
      <cdr:x>0.9535</cdr:x>
      <cdr:y>0.23275</cdr:y>
    </cdr:to>
    <cdr:sp>
      <cdr:nvSpPr>
        <cdr:cNvPr id="15" name="AutoShape 15"/>
        <cdr:cNvSpPr>
          <a:spLocks/>
        </cdr:cNvSpPr>
      </cdr:nvSpPr>
      <cdr:spPr>
        <a:xfrm>
          <a:off x="8248650" y="1190625"/>
          <a:ext cx="1066800" cy="304800"/>
        </a:xfrm>
        <a:prstGeom prst="callout1">
          <a:avLst>
            <a:gd name="adj1" fmla="val -239546"/>
            <a:gd name="adj2" fmla="val 250000"/>
            <a:gd name="adj3" fmla="val -57273"/>
            <a:gd name="adj4" fmla="val -12263"/>
            <a:gd name="adj5" fmla="val -235518"/>
            <a:gd name="adj6" fmla="val 257819"/>
            <a:gd name="adj7" fmla="val -226986"/>
            <a:gd name="adj8" fmla="val 2797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Jiné veř. služby a činnosti   0,2 %</a:t>
          </a:r>
        </a:p>
      </cdr:txBody>
    </cdr:sp>
  </cdr:relSizeAnchor>
  <cdr:relSizeAnchor xmlns:cdr="http://schemas.openxmlformats.org/drawingml/2006/chartDrawing">
    <cdr:from>
      <cdr:x>0.25825</cdr:x>
      <cdr:y>0.09625</cdr:y>
    </cdr:from>
    <cdr:to>
      <cdr:x>0.30625</cdr:x>
      <cdr:y>0.16075</cdr:y>
    </cdr:to>
    <cdr:sp>
      <cdr:nvSpPr>
        <cdr:cNvPr id="16" name="AutoShape 16"/>
        <cdr:cNvSpPr>
          <a:spLocks/>
        </cdr:cNvSpPr>
      </cdr:nvSpPr>
      <cdr:spPr>
        <a:xfrm>
          <a:off x="2514600" y="609600"/>
          <a:ext cx="466725" cy="419100"/>
        </a:xfrm>
        <a:prstGeom prst="callout1">
          <a:avLst>
            <a:gd name="adj1" fmla="val 329708"/>
            <a:gd name="adj2" fmla="val 298759"/>
            <a:gd name="adj3" fmla="val 66402"/>
            <a:gd name="adj4" fmla="val -22171"/>
            <a:gd name="adj5" fmla="val 830273"/>
            <a:gd name="adj6" fmla="val 347370"/>
            <a:gd name="adj7" fmla="val 849523"/>
            <a:gd name="adj8" fmla="val 3636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Finanční operace 
    1,9 %</a:t>
          </a:r>
        </a:p>
      </cdr:txBody>
    </cdr:sp>
  </cdr:relSizeAnchor>
  <cdr:relSizeAnchor xmlns:cdr="http://schemas.openxmlformats.org/drawingml/2006/chartDrawing">
    <cdr:from>
      <cdr:x>0.01575</cdr:x>
      <cdr:y>0.1555</cdr:y>
    </cdr:from>
    <cdr:to>
      <cdr:x>0.10725</cdr:x>
      <cdr:y>0.19825</cdr:y>
    </cdr:to>
    <cdr:sp>
      <cdr:nvSpPr>
        <cdr:cNvPr id="17" name="AutoShape 17"/>
        <cdr:cNvSpPr>
          <a:spLocks/>
        </cdr:cNvSpPr>
      </cdr:nvSpPr>
      <cdr:spPr>
        <a:xfrm>
          <a:off x="152400" y="990600"/>
          <a:ext cx="895350" cy="276225"/>
        </a:xfrm>
        <a:prstGeom prst="callout1">
          <a:avLst>
            <a:gd name="adj1" fmla="val 302490"/>
            <a:gd name="adj2" fmla="val 369990"/>
            <a:gd name="adj3" fmla="val 58606"/>
            <a:gd name="adj4" fmla="val -8046"/>
            <a:gd name="adj5" fmla="val 808101"/>
            <a:gd name="adj6" fmla="val 549824"/>
            <a:gd name="adj7" fmla="val 818175"/>
            <a:gd name="adj8" fmla="val 57448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Ostatní činnosti  2,8%</a:t>
          </a:r>
        </a:p>
      </cdr:txBody>
    </cdr:sp>
  </cdr:relSizeAnchor>
  <cdr:relSizeAnchor xmlns:cdr="http://schemas.openxmlformats.org/drawingml/2006/chartDrawing">
    <cdr:from>
      <cdr:x>0.6665</cdr:x>
      <cdr:y>0.09175</cdr:y>
    </cdr:from>
    <cdr:to>
      <cdr:x>0.78575</cdr:x>
      <cdr:y>0.137</cdr:y>
    </cdr:to>
    <cdr:sp>
      <cdr:nvSpPr>
        <cdr:cNvPr id="18" name="AutoShape 18"/>
        <cdr:cNvSpPr>
          <a:spLocks/>
        </cdr:cNvSpPr>
      </cdr:nvSpPr>
      <cdr:spPr>
        <a:xfrm>
          <a:off x="6505575" y="581025"/>
          <a:ext cx="1162050" cy="295275"/>
        </a:xfrm>
        <a:prstGeom prst="callout1">
          <a:avLst>
            <a:gd name="adj1" fmla="val -90361"/>
            <a:gd name="adj2" fmla="val 490111"/>
            <a:gd name="adj3" fmla="val -56574"/>
            <a:gd name="adj4" fmla="val -9958"/>
            <a:gd name="adj5" fmla="val 90879"/>
            <a:gd name="adj6" fmla="val 628268"/>
            <a:gd name="adj7" fmla="val 98620"/>
            <a:gd name="adj8" fmla="val 6491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Zemědělství a lesní hospodářství    0,4 %</a:t>
          </a:r>
        </a:p>
      </cdr:txBody>
    </cdr:sp>
  </cdr:relSizeAnchor>
  <cdr:relSizeAnchor xmlns:cdr="http://schemas.openxmlformats.org/drawingml/2006/chartDrawing">
    <cdr:from>
      <cdr:x>0.7195</cdr:x>
      <cdr:y>0.16075</cdr:y>
    </cdr:from>
    <cdr:to>
      <cdr:x>0.81575</cdr:x>
      <cdr:y>0.209</cdr:y>
    </cdr:to>
    <cdr:sp>
      <cdr:nvSpPr>
        <cdr:cNvPr id="19" name="AutoShape 19"/>
        <cdr:cNvSpPr>
          <a:spLocks/>
        </cdr:cNvSpPr>
      </cdr:nvSpPr>
      <cdr:spPr>
        <a:xfrm>
          <a:off x="7029450" y="1028700"/>
          <a:ext cx="942975" cy="314325"/>
        </a:xfrm>
        <a:prstGeom prst="callout1">
          <a:avLst>
            <a:gd name="adj1" fmla="val -142606"/>
            <a:gd name="adj2" fmla="val 317384"/>
            <a:gd name="adj3" fmla="val -58287"/>
            <a:gd name="adj4" fmla="val -12430"/>
            <a:gd name="adj5" fmla="val 37500"/>
            <a:gd name="adj6" fmla="val 507412"/>
            <a:gd name="adj7" fmla="val 47291"/>
            <a:gd name="adj8" fmla="val 52718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Průmysl,  obchod a služby 0,2 %</a:t>
          </a:r>
        </a:p>
      </cdr:txBody>
    </cdr:sp>
  </cdr:relSizeAnchor>
  <cdr:relSizeAnchor xmlns:cdr="http://schemas.openxmlformats.org/drawingml/2006/chartDrawing">
    <cdr:from>
      <cdr:x>0</cdr:x>
      <cdr:y>0.2505</cdr:y>
    </cdr:from>
    <cdr:to>
      <cdr:x>0.108</cdr:x>
      <cdr:y>0.304</cdr:y>
    </cdr:to>
    <cdr:sp>
      <cdr:nvSpPr>
        <cdr:cNvPr id="20" name="AutoShape 20"/>
        <cdr:cNvSpPr>
          <a:spLocks/>
        </cdr:cNvSpPr>
      </cdr:nvSpPr>
      <cdr:spPr>
        <a:xfrm>
          <a:off x="0" y="1609725"/>
          <a:ext cx="1057275" cy="342900"/>
        </a:xfrm>
        <a:prstGeom prst="callout1">
          <a:avLst>
            <a:gd name="adj1" fmla="val 184615"/>
            <a:gd name="adj2" fmla="val 142046"/>
            <a:gd name="adj3" fmla="val 40907"/>
            <a:gd name="adj4" fmla="val -16476"/>
            <a:gd name="adj5" fmla="val 477023"/>
            <a:gd name="adj6" fmla="val 855875"/>
            <a:gd name="adj7" fmla="val 485166"/>
            <a:gd name="adj8" fmla="val 87226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Vodní hospodářství
             4,0 %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72650" cy="6429375"/>
    <xdr:graphicFrame>
      <xdr:nvGraphicFramePr>
        <xdr:cNvPr id="1" name="Shape 1025"/>
        <xdr:cNvGraphicFramePr/>
      </xdr:nvGraphicFramePr>
      <xdr:xfrm>
        <a:off x="0" y="0"/>
        <a:ext cx="9772650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0.931</cdr:x>
      <cdr:y>0.64125</cdr:y>
    </cdr:from>
    <cdr:to>
      <cdr:x>0.99275</cdr:x>
      <cdr:y>0.71</cdr:y>
    </cdr:to>
    <cdr:sp>
      <cdr:nvSpPr>
        <cdr:cNvPr id="1" name="AutoShape 1"/>
        <cdr:cNvSpPr>
          <a:spLocks/>
        </cdr:cNvSpPr>
      </cdr:nvSpPr>
      <cdr:spPr>
        <a:xfrm>
          <a:off x="9096375" y="4114800"/>
          <a:ext cx="600075" cy="438150"/>
        </a:xfrm>
        <a:prstGeom prst="callout1">
          <a:avLst>
            <a:gd name="adj1" fmla="val -107143"/>
            <a:gd name="adj2" fmla="val -89129"/>
            <a:gd name="adj3" fmla="val -62749"/>
            <a:gd name="adj4" fmla="val -23791"/>
            <a:gd name="adj5" fmla="val -561490"/>
            <a:gd name="adj6" fmla="val -485337"/>
            <a:gd name="adj7" fmla="val -546513"/>
            <a:gd name="adj8" fmla="val -4714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Doprava
  27,2 %</a:t>
          </a:r>
        </a:p>
      </cdr:txBody>
    </cdr:sp>
  </cdr:relSizeAnchor>
  <cdr:relSizeAnchor xmlns:cdr="http://schemas.openxmlformats.org/drawingml/2006/chartDrawing">
    <cdr:from>
      <cdr:x>0.9175</cdr:x>
      <cdr:y>0.397</cdr:y>
    </cdr:from>
    <cdr:to>
      <cdr:x>1</cdr:x>
      <cdr:y>0.46525</cdr:y>
    </cdr:to>
    <cdr:sp>
      <cdr:nvSpPr>
        <cdr:cNvPr id="2" name="AutoShape 2"/>
        <cdr:cNvSpPr>
          <a:spLocks/>
        </cdr:cNvSpPr>
      </cdr:nvSpPr>
      <cdr:spPr>
        <a:xfrm>
          <a:off x="8963025" y="2543175"/>
          <a:ext cx="904875" cy="438150"/>
        </a:xfrm>
        <a:prstGeom prst="callout1">
          <a:avLst>
            <a:gd name="adj1" fmla="val -231356"/>
            <a:gd name="adj2" fmla="val -68657"/>
            <a:gd name="adj3" fmla="val -58490"/>
            <a:gd name="adj4" fmla="val -23601"/>
            <a:gd name="adj5" fmla="val -159726"/>
            <a:gd name="adj6" fmla="val 84111"/>
            <a:gd name="adj7" fmla="val -149921"/>
            <a:gd name="adj8" fmla="val 9793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Všeobecné hosp. záležitosti  0,1 %    </a:t>
          </a:r>
        </a:p>
      </cdr:txBody>
    </cdr:sp>
  </cdr:relSizeAnchor>
  <cdr:relSizeAnchor xmlns:cdr="http://schemas.openxmlformats.org/drawingml/2006/chartDrawing">
    <cdr:from>
      <cdr:x>0.162</cdr:x>
      <cdr:y>0.0805</cdr:y>
    </cdr:from>
    <cdr:to>
      <cdr:x>0.22575</cdr:x>
      <cdr:y>0.148</cdr:y>
    </cdr:to>
    <cdr:sp>
      <cdr:nvSpPr>
        <cdr:cNvPr id="3" name="AutoShape 3"/>
        <cdr:cNvSpPr>
          <a:spLocks/>
        </cdr:cNvSpPr>
      </cdr:nvSpPr>
      <cdr:spPr>
        <a:xfrm>
          <a:off x="1581150" y="514350"/>
          <a:ext cx="619125" cy="438150"/>
        </a:xfrm>
        <a:prstGeom prst="callout1">
          <a:avLst>
            <a:gd name="adj1" fmla="val 298587"/>
            <a:gd name="adj2" fmla="val 350837"/>
            <a:gd name="adj3" fmla="val 62500"/>
            <a:gd name="adj4" fmla="val -23365"/>
            <a:gd name="adj5" fmla="val 1052921"/>
            <a:gd name="adj6" fmla="val 566916"/>
            <a:gd name="adj7" fmla="val 1067805"/>
            <a:gd name="adj8" fmla="val 58169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Vzdělávání
      5,6 %</a:t>
          </a:r>
        </a:p>
      </cdr:txBody>
    </cdr:sp>
  </cdr:relSizeAnchor>
  <cdr:relSizeAnchor xmlns:cdr="http://schemas.openxmlformats.org/drawingml/2006/chartDrawing">
    <cdr:from>
      <cdr:x>0.03575</cdr:x>
      <cdr:y>0.83475</cdr:y>
    </cdr:from>
    <cdr:to>
      <cdr:x>0.14325</cdr:x>
      <cdr:y>0.9235</cdr:y>
    </cdr:to>
    <cdr:sp>
      <cdr:nvSpPr>
        <cdr:cNvPr id="4" name="AutoShape 4"/>
        <cdr:cNvSpPr>
          <a:spLocks/>
        </cdr:cNvSpPr>
      </cdr:nvSpPr>
      <cdr:spPr>
        <a:xfrm>
          <a:off x="342900" y="5362575"/>
          <a:ext cx="1047750" cy="571500"/>
        </a:xfrm>
        <a:prstGeom prst="callout1">
          <a:avLst>
            <a:gd name="adj1" fmla="val 80282"/>
            <a:gd name="adj2" fmla="val -177074"/>
            <a:gd name="adj3" fmla="val 57342"/>
            <a:gd name="adj4" fmla="val -29638"/>
            <a:gd name="adj5" fmla="val 641722"/>
            <a:gd name="adj6" fmla="val -257092"/>
            <a:gd name="adj7" fmla="val 650324"/>
            <a:gd name="adj8" fmla="val -244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Kultura, církve a sdělovací prostředky
            8,4 %</a:t>
          </a:r>
        </a:p>
      </cdr:txBody>
    </cdr:sp>
  </cdr:relSizeAnchor>
  <cdr:relSizeAnchor xmlns:cdr="http://schemas.openxmlformats.org/drawingml/2006/chartDrawing">
    <cdr:from>
      <cdr:x>0.74325</cdr:x>
      <cdr:y>0.1085</cdr:y>
    </cdr:from>
    <cdr:to>
      <cdr:x>0.85125</cdr:x>
      <cdr:y>0.16625</cdr:y>
    </cdr:to>
    <cdr:sp>
      <cdr:nvSpPr>
        <cdr:cNvPr id="5" name="AutoShape 5"/>
        <cdr:cNvSpPr>
          <a:spLocks/>
        </cdr:cNvSpPr>
      </cdr:nvSpPr>
      <cdr:spPr>
        <a:xfrm>
          <a:off x="7258050" y="695325"/>
          <a:ext cx="1057275" cy="371475"/>
        </a:xfrm>
        <a:prstGeom prst="callout1">
          <a:avLst>
            <a:gd name="adj1" fmla="val -73046"/>
            <a:gd name="adj2" fmla="val 352564"/>
            <a:gd name="adj3" fmla="val -57259"/>
            <a:gd name="adj4" fmla="val -18888"/>
            <a:gd name="adj5" fmla="val -90606"/>
            <a:gd name="adj6" fmla="val 1068300"/>
            <a:gd name="adj7" fmla="val -82175"/>
            <a:gd name="adj8" fmla="val 108725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Tělovýchova a zájm. činnost 1,2%</a:t>
          </a:r>
        </a:p>
      </cdr:txBody>
    </cdr:sp>
  </cdr:relSizeAnchor>
  <cdr:relSizeAnchor xmlns:cdr="http://schemas.openxmlformats.org/drawingml/2006/chartDrawing">
    <cdr:from>
      <cdr:x>0.6315</cdr:x>
      <cdr:y>0.09875</cdr:y>
    </cdr:from>
    <cdr:to>
      <cdr:x>0.68225</cdr:x>
      <cdr:y>0.17075</cdr:y>
    </cdr:to>
    <cdr:sp>
      <cdr:nvSpPr>
        <cdr:cNvPr id="6" name="AutoShape 6"/>
        <cdr:cNvSpPr>
          <a:spLocks/>
        </cdr:cNvSpPr>
      </cdr:nvSpPr>
      <cdr:spPr>
        <a:xfrm>
          <a:off x="6162675" y="628650"/>
          <a:ext cx="495300" cy="466725"/>
        </a:xfrm>
        <a:prstGeom prst="callout1">
          <a:avLst>
            <a:gd name="adj1" fmla="val 71555"/>
            <a:gd name="adj2" fmla="val 287175"/>
            <a:gd name="adj3" fmla="val 65592"/>
            <a:gd name="adj4" fmla="val -25060"/>
            <a:gd name="adj5" fmla="val 115851"/>
            <a:gd name="adj6" fmla="val 860972"/>
            <a:gd name="adj7" fmla="val 134754"/>
            <a:gd name="adj8" fmla="val 87611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Zdravot-
nictví
 1,9 %</a:t>
          </a:r>
        </a:p>
      </cdr:txBody>
    </cdr:sp>
  </cdr:relSizeAnchor>
  <cdr:relSizeAnchor xmlns:cdr="http://schemas.openxmlformats.org/drawingml/2006/chartDrawing">
    <cdr:from>
      <cdr:x>0.0265</cdr:x>
      <cdr:y>0.1495</cdr:y>
    </cdr:from>
    <cdr:to>
      <cdr:x>0.127</cdr:x>
      <cdr:y>0.223</cdr:y>
    </cdr:to>
    <cdr:sp>
      <cdr:nvSpPr>
        <cdr:cNvPr id="7" name="AutoShape 7"/>
        <cdr:cNvSpPr>
          <a:spLocks/>
        </cdr:cNvSpPr>
      </cdr:nvSpPr>
      <cdr:spPr>
        <a:xfrm>
          <a:off x="257175" y="952500"/>
          <a:ext cx="981075" cy="476250"/>
        </a:xfrm>
        <a:prstGeom prst="callout1">
          <a:avLst>
            <a:gd name="adj1" fmla="val 219606"/>
            <a:gd name="adj2" fmla="val 223458"/>
            <a:gd name="adj3" fmla="val 57856"/>
            <a:gd name="adj4" fmla="val -25486"/>
            <a:gd name="adj5" fmla="val 527888"/>
            <a:gd name="adj6" fmla="val 750722"/>
            <a:gd name="adj7" fmla="val 537199"/>
            <a:gd name="adj8" fmla="val 7657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Bydlení, komun. služby a úz. rozvoj
      6,8 %</a:t>
          </a:r>
        </a:p>
      </cdr:txBody>
    </cdr:sp>
  </cdr:relSizeAnchor>
  <cdr:relSizeAnchor xmlns:cdr="http://schemas.openxmlformats.org/drawingml/2006/chartDrawing">
    <cdr:from>
      <cdr:x>0.00875</cdr:x>
      <cdr:y>0.7245</cdr:y>
    </cdr:from>
    <cdr:to>
      <cdr:x>0.057</cdr:x>
      <cdr:y>0.82775</cdr:y>
    </cdr:to>
    <cdr:sp>
      <cdr:nvSpPr>
        <cdr:cNvPr id="8" name="AutoShape 8"/>
        <cdr:cNvSpPr>
          <a:spLocks/>
        </cdr:cNvSpPr>
      </cdr:nvSpPr>
      <cdr:spPr>
        <a:xfrm>
          <a:off x="76200" y="4657725"/>
          <a:ext cx="476250" cy="666750"/>
        </a:xfrm>
        <a:prstGeom prst="callout1">
          <a:avLst>
            <a:gd name="adj1" fmla="val 101013"/>
            <a:gd name="adj2" fmla="val -125282"/>
            <a:gd name="adj3" fmla="val 66319"/>
            <a:gd name="adj4" fmla="val -32550"/>
            <a:gd name="adj5" fmla="val 903916"/>
            <a:gd name="adj6" fmla="val -45555"/>
            <a:gd name="adj7" fmla="val 923199"/>
            <a:gd name="adj8" fmla="val -36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Ochrana životního prostředí
   7,8 %</a:t>
          </a:r>
        </a:p>
      </cdr:txBody>
    </cdr:sp>
  </cdr:relSizeAnchor>
  <cdr:relSizeAnchor xmlns:cdr="http://schemas.openxmlformats.org/drawingml/2006/chartDrawing">
    <cdr:from>
      <cdr:x>0.19125</cdr:x>
      <cdr:y>0.8565</cdr:y>
    </cdr:from>
    <cdr:to>
      <cdr:x>0.2985</cdr:x>
      <cdr:y>0.92125</cdr:y>
    </cdr:to>
    <cdr:sp>
      <cdr:nvSpPr>
        <cdr:cNvPr id="9" name="AutoShape 9"/>
        <cdr:cNvSpPr>
          <a:spLocks/>
        </cdr:cNvSpPr>
      </cdr:nvSpPr>
      <cdr:spPr>
        <a:xfrm>
          <a:off x="1866900" y="5505450"/>
          <a:ext cx="1047750" cy="419100"/>
        </a:xfrm>
        <a:prstGeom prst="callout2">
          <a:avLst>
            <a:gd name="adj1" fmla="val 61013"/>
            <a:gd name="adj2" fmla="val -187152"/>
            <a:gd name="adj3" fmla="val 57342"/>
            <a:gd name="adj4" fmla="val -22064"/>
            <a:gd name="adj5" fmla="val 57342"/>
            <a:gd name="adj6" fmla="val -22064"/>
            <a:gd name="adj7" fmla="val 117291"/>
            <a:gd name="adj8" fmla="val -32988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Dávky a podpory v  soc.   zabezpečení
          10,3 %</a:t>
          </a:r>
        </a:p>
      </cdr:txBody>
    </cdr:sp>
  </cdr:relSizeAnchor>
  <cdr:relSizeAnchor xmlns:cdr="http://schemas.openxmlformats.org/drawingml/2006/chartDrawing">
    <cdr:from>
      <cdr:x>0.01275</cdr:x>
      <cdr:y>0.2865</cdr:y>
    </cdr:from>
    <cdr:to>
      <cdr:x>0.07125</cdr:x>
      <cdr:y>0.37025</cdr:y>
    </cdr:to>
    <cdr:sp>
      <cdr:nvSpPr>
        <cdr:cNvPr id="10" name="AutoShape 10"/>
        <cdr:cNvSpPr>
          <a:spLocks/>
        </cdr:cNvSpPr>
      </cdr:nvSpPr>
      <cdr:spPr>
        <a:xfrm>
          <a:off x="123825" y="1838325"/>
          <a:ext cx="571500" cy="542925"/>
        </a:xfrm>
        <a:prstGeom prst="callout1">
          <a:avLst>
            <a:gd name="adj1" fmla="val 212430"/>
            <a:gd name="adj2" fmla="val 78125"/>
            <a:gd name="adj3" fmla="val 63518"/>
            <a:gd name="adj4" fmla="val -28421"/>
            <a:gd name="adj5" fmla="val 201268"/>
            <a:gd name="adj6" fmla="val 451606"/>
            <a:gd name="adj7" fmla="val 217231"/>
            <a:gd name="adj8" fmla="val 46319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Sociální péče
 7,5 %</a:t>
          </a:r>
        </a:p>
      </cdr:txBody>
    </cdr:sp>
  </cdr:relSizeAnchor>
  <cdr:relSizeAnchor xmlns:cdr="http://schemas.openxmlformats.org/drawingml/2006/chartDrawing">
    <cdr:from>
      <cdr:x>0.87525</cdr:x>
      <cdr:y>0.34325</cdr:y>
    </cdr:from>
    <cdr:to>
      <cdr:x>1</cdr:x>
      <cdr:y>0.3865</cdr:y>
    </cdr:to>
    <cdr:sp>
      <cdr:nvSpPr>
        <cdr:cNvPr id="11" name="AutoShape 11"/>
        <cdr:cNvSpPr>
          <a:spLocks/>
        </cdr:cNvSpPr>
      </cdr:nvSpPr>
      <cdr:spPr>
        <a:xfrm>
          <a:off x="8553450" y="2200275"/>
          <a:ext cx="1228725" cy="276225"/>
        </a:xfrm>
        <a:prstGeom prst="callout1">
          <a:avLst>
            <a:gd name="adj1" fmla="val -141046"/>
            <a:gd name="adj2" fmla="val -6685"/>
            <a:gd name="adj3" fmla="val -56287"/>
            <a:gd name="adj4" fmla="val -8337"/>
            <a:gd name="adj5" fmla="val -593611"/>
            <a:gd name="adj6" fmla="val 374180"/>
            <a:gd name="adj7" fmla="val -586000"/>
            <a:gd name="adj8" fmla="val 3983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Civilní nouz. plánování
     0,1 %</a:t>
          </a:r>
        </a:p>
      </cdr:txBody>
    </cdr:sp>
  </cdr:relSizeAnchor>
  <cdr:relSizeAnchor xmlns:cdr="http://schemas.openxmlformats.org/drawingml/2006/chartDrawing">
    <cdr:from>
      <cdr:x>0.3175</cdr:x>
      <cdr:y>0.102</cdr:y>
    </cdr:from>
    <cdr:to>
      <cdr:x>0.37675</cdr:x>
      <cdr:y>0.16775</cdr:y>
    </cdr:to>
    <cdr:sp>
      <cdr:nvSpPr>
        <cdr:cNvPr id="12" name="AutoShape 12"/>
        <cdr:cNvSpPr>
          <a:spLocks/>
        </cdr:cNvSpPr>
      </cdr:nvSpPr>
      <cdr:spPr>
        <a:xfrm>
          <a:off x="3095625" y="647700"/>
          <a:ext cx="581025" cy="419100"/>
        </a:xfrm>
        <a:prstGeom prst="callout1">
          <a:avLst>
            <a:gd name="adj1" fmla="val 216624"/>
            <a:gd name="adj2" fmla="val 297754"/>
            <a:gd name="adj3" fmla="val 63347"/>
            <a:gd name="adj4" fmla="val -22699"/>
            <a:gd name="adj5" fmla="val 69148"/>
            <a:gd name="adj6" fmla="val 316060"/>
            <a:gd name="adj7" fmla="val 84861"/>
            <a:gd name="adj8" fmla="val 33199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Bezp. a veř. poř.
   3,2 %  </a:t>
          </a:r>
        </a:p>
      </cdr:txBody>
    </cdr:sp>
  </cdr:relSizeAnchor>
  <cdr:relSizeAnchor xmlns:cdr="http://schemas.openxmlformats.org/drawingml/2006/chartDrawing">
    <cdr:from>
      <cdr:x>0.562</cdr:x>
      <cdr:y>0.10225</cdr:y>
    </cdr:from>
    <cdr:to>
      <cdr:x>0.61025</cdr:x>
      <cdr:y>0.1845</cdr:y>
    </cdr:to>
    <cdr:sp>
      <cdr:nvSpPr>
        <cdr:cNvPr id="13" name="AutoShape 13"/>
        <cdr:cNvSpPr>
          <a:spLocks/>
        </cdr:cNvSpPr>
      </cdr:nvSpPr>
      <cdr:spPr>
        <a:xfrm>
          <a:off x="5486400" y="657225"/>
          <a:ext cx="476250" cy="533400"/>
        </a:xfrm>
        <a:prstGeom prst="callout1">
          <a:avLst>
            <a:gd name="adj1" fmla="val 97032"/>
            <a:gd name="adj2" fmla="val 240814"/>
            <a:gd name="adj3" fmla="val 66402"/>
            <a:gd name="adj4" fmla="val -28226"/>
            <a:gd name="adj5" fmla="val -563171"/>
            <a:gd name="adj6" fmla="val 228310"/>
            <a:gd name="adj7" fmla="val -544111"/>
            <a:gd name="adj8" fmla="val 24102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Požární ochrana
    2,3 %</a:t>
          </a:r>
        </a:p>
      </cdr:txBody>
    </cdr:sp>
  </cdr:relSizeAnchor>
  <cdr:relSizeAnchor xmlns:cdr="http://schemas.openxmlformats.org/drawingml/2006/chartDrawing">
    <cdr:from>
      <cdr:x>0.653</cdr:x>
      <cdr:y>0.84775</cdr:y>
    </cdr:from>
    <cdr:to>
      <cdr:x>0.77225</cdr:x>
      <cdr:y>0.9355</cdr:y>
    </cdr:to>
    <cdr:sp>
      <cdr:nvSpPr>
        <cdr:cNvPr id="14" name="AutoShape 14"/>
        <cdr:cNvSpPr>
          <a:spLocks/>
        </cdr:cNvSpPr>
      </cdr:nvSpPr>
      <cdr:spPr>
        <a:xfrm>
          <a:off x="6372225" y="5448300"/>
          <a:ext cx="1162050" cy="561975"/>
        </a:xfrm>
        <a:prstGeom prst="callout1">
          <a:avLst>
            <a:gd name="adj1" fmla="val -125768"/>
            <a:gd name="adj2" fmla="val -134583"/>
            <a:gd name="adj3" fmla="val -56643"/>
            <a:gd name="adj4" fmla="val -29407"/>
            <a:gd name="adj5" fmla="val -228527"/>
            <a:gd name="adj6" fmla="val -649921"/>
            <a:gd name="adj7" fmla="val -220736"/>
            <a:gd name="adj8" fmla="val -6379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Státní moc, správa a územní samospráva
       13,6 % </a:t>
          </a:r>
        </a:p>
      </cdr:txBody>
    </cdr:sp>
  </cdr:relSizeAnchor>
  <cdr:relSizeAnchor xmlns:cdr="http://schemas.openxmlformats.org/drawingml/2006/chartDrawing">
    <cdr:from>
      <cdr:x>0.88475</cdr:x>
      <cdr:y>0.1665</cdr:y>
    </cdr:from>
    <cdr:to>
      <cdr:x>0.993</cdr:x>
      <cdr:y>0.214</cdr:y>
    </cdr:to>
    <cdr:sp>
      <cdr:nvSpPr>
        <cdr:cNvPr id="15" name="AutoShape 15"/>
        <cdr:cNvSpPr>
          <a:spLocks/>
        </cdr:cNvSpPr>
      </cdr:nvSpPr>
      <cdr:spPr>
        <a:xfrm>
          <a:off x="8639175" y="1066800"/>
          <a:ext cx="1057275" cy="304800"/>
        </a:xfrm>
        <a:prstGeom prst="callout1">
          <a:avLst>
            <a:gd name="adj1" fmla="val -189972"/>
            <a:gd name="adj2" fmla="val 365861"/>
            <a:gd name="adj3" fmla="val -57259"/>
            <a:gd name="adj4" fmla="val -12263"/>
            <a:gd name="adj5" fmla="val -271856"/>
            <a:gd name="adj6" fmla="val 295555"/>
            <a:gd name="adj7" fmla="val -263324"/>
            <a:gd name="adj8" fmla="val 31752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Jiné veř. služby a činnosti   0,2 %</a:t>
          </a:r>
        </a:p>
      </cdr:txBody>
    </cdr:sp>
  </cdr:relSizeAnchor>
  <cdr:relSizeAnchor xmlns:cdr="http://schemas.openxmlformats.org/drawingml/2006/chartDrawing">
    <cdr:from>
      <cdr:x>0.4565</cdr:x>
      <cdr:y>0.1105</cdr:y>
    </cdr:from>
    <cdr:to>
      <cdr:x>0.5045</cdr:x>
      <cdr:y>0.17475</cdr:y>
    </cdr:to>
    <cdr:sp>
      <cdr:nvSpPr>
        <cdr:cNvPr id="16" name="AutoShape 16"/>
        <cdr:cNvSpPr>
          <a:spLocks/>
        </cdr:cNvSpPr>
      </cdr:nvSpPr>
      <cdr:spPr>
        <a:xfrm>
          <a:off x="4457700" y="704850"/>
          <a:ext cx="466725" cy="409575"/>
        </a:xfrm>
        <a:prstGeom prst="callout1">
          <a:avLst>
            <a:gd name="adj1" fmla="val 141986"/>
            <a:gd name="adj2" fmla="val 282722"/>
            <a:gd name="adj3" fmla="val 66402"/>
            <a:gd name="adj4" fmla="val -22064"/>
            <a:gd name="adj5" fmla="val 416138"/>
            <a:gd name="adj6" fmla="val 324277"/>
            <a:gd name="adj7" fmla="val 435388"/>
            <a:gd name="adj8" fmla="val 34052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Finanční operace 
    3,0 %</a:t>
          </a:r>
        </a:p>
      </cdr:txBody>
    </cdr:sp>
  </cdr:relSizeAnchor>
  <cdr:relSizeAnchor xmlns:cdr="http://schemas.openxmlformats.org/drawingml/2006/chartDrawing">
    <cdr:from>
      <cdr:x>0.763</cdr:x>
      <cdr:y>0.17</cdr:y>
    </cdr:from>
    <cdr:to>
      <cdr:x>0.8315</cdr:x>
      <cdr:y>0.21025</cdr:y>
    </cdr:to>
    <cdr:sp>
      <cdr:nvSpPr>
        <cdr:cNvPr id="17" name="AutoShape 17"/>
        <cdr:cNvSpPr>
          <a:spLocks/>
        </cdr:cNvSpPr>
      </cdr:nvSpPr>
      <cdr:spPr>
        <a:xfrm>
          <a:off x="7448550" y="1085850"/>
          <a:ext cx="666750" cy="257175"/>
        </a:xfrm>
        <a:prstGeom prst="callout1">
          <a:avLst>
            <a:gd name="adj1" fmla="val -93768"/>
            <a:gd name="adj2" fmla="val 407004"/>
            <a:gd name="adj3" fmla="val -61462"/>
            <a:gd name="adj4" fmla="val -5509"/>
            <a:gd name="adj5" fmla="val 2222"/>
            <a:gd name="adj6" fmla="val 544180"/>
            <a:gd name="adj7" fmla="val 15601"/>
            <a:gd name="adj8" fmla="val 570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Ost. činnosti   0,5%</a:t>
          </a:r>
        </a:p>
      </cdr:txBody>
    </cdr:sp>
  </cdr:relSizeAnchor>
  <cdr:relSizeAnchor xmlns:cdr="http://schemas.openxmlformats.org/drawingml/2006/chartDrawing">
    <cdr:from>
      <cdr:x>0.88825</cdr:x>
      <cdr:y>0.1035</cdr:y>
    </cdr:from>
    <cdr:to>
      <cdr:x>1</cdr:x>
      <cdr:y>0.148</cdr:y>
    </cdr:to>
    <cdr:sp>
      <cdr:nvSpPr>
        <cdr:cNvPr id="18" name="AutoShape 18"/>
        <cdr:cNvSpPr>
          <a:spLocks/>
        </cdr:cNvSpPr>
      </cdr:nvSpPr>
      <cdr:spPr>
        <a:xfrm>
          <a:off x="8677275" y="657225"/>
          <a:ext cx="1162050" cy="285750"/>
        </a:xfrm>
        <a:prstGeom prst="callout1">
          <a:avLst>
            <a:gd name="adj1" fmla="val -178925"/>
            <a:gd name="adj2" fmla="val 521666"/>
            <a:gd name="adj3" fmla="val -56601"/>
            <a:gd name="adj4" fmla="val -9958"/>
            <a:gd name="adj5" fmla="val -95097"/>
            <a:gd name="adj6" fmla="val 601685"/>
            <a:gd name="adj7" fmla="val -87356"/>
            <a:gd name="adj8" fmla="val 62259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Zemědělství a lesní hospodářství    0,2 %</a:t>
          </a:r>
        </a:p>
      </cdr:txBody>
    </cdr:sp>
  </cdr:relSizeAnchor>
  <cdr:relSizeAnchor xmlns:cdr="http://schemas.openxmlformats.org/drawingml/2006/chartDrawing">
    <cdr:from>
      <cdr:x>0.884</cdr:x>
      <cdr:y>0.23375</cdr:y>
    </cdr:from>
    <cdr:to>
      <cdr:x>0.9795</cdr:x>
      <cdr:y>0.28175</cdr:y>
    </cdr:to>
    <cdr:sp>
      <cdr:nvSpPr>
        <cdr:cNvPr id="19" name="AutoShape 19"/>
        <cdr:cNvSpPr>
          <a:spLocks/>
        </cdr:cNvSpPr>
      </cdr:nvSpPr>
      <cdr:spPr>
        <a:xfrm>
          <a:off x="8629650" y="1495425"/>
          <a:ext cx="933450" cy="304800"/>
        </a:xfrm>
        <a:prstGeom prst="callout1">
          <a:avLst>
            <a:gd name="adj1" fmla="val -219074"/>
            <a:gd name="adj2" fmla="val 246875"/>
            <a:gd name="adj3" fmla="val -58203"/>
            <a:gd name="adj4" fmla="val -12657"/>
            <a:gd name="adj5" fmla="val -132949"/>
            <a:gd name="adj6" fmla="val 354129"/>
            <a:gd name="adj7" fmla="val -123157"/>
            <a:gd name="adj8" fmla="val 37390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Průmysl,  obchod a služby 0,1 %</a:t>
          </a:r>
        </a:p>
      </cdr:txBody>
    </cdr:sp>
  </cdr:relSizeAnchor>
  <cdr:relSizeAnchor xmlns:cdr="http://schemas.openxmlformats.org/drawingml/2006/chartDrawing">
    <cdr:from>
      <cdr:x>0.877</cdr:x>
      <cdr:y>0.28775</cdr:y>
    </cdr:from>
    <cdr:to>
      <cdr:x>0.98475</cdr:x>
      <cdr:y>0.3405</cdr:y>
    </cdr:to>
    <cdr:sp>
      <cdr:nvSpPr>
        <cdr:cNvPr id="20" name="AutoShape 20"/>
        <cdr:cNvSpPr>
          <a:spLocks/>
        </cdr:cNvSpPr>
      </cdr:nvSpPr>
      <cdr:spPr>
        <a:xfrm>
          <a:off x="8562975" y="1847850"/>
          <a:ext cx="1057275" cy="342900"/>
        </a:xfrm>
        <a:prstGeom prst="callout1">
          <a:avLst>
            <a:gd name="adj1" fmla="val -166402"/>
            <a:gd name="adj2" fmla="val 83703"/>
            <a:gd name="adj3" fmla="val -57291"/>
            <a:gd name="adj4" fmla="val -16162"/>
            <a:gd name="adj5" fmla="val -334833"/>
            <a:gd name="adj6" fmla="val 783865"/>
            <a:gd name="adj7" fmla="val -326689"/>
            <a:gd name="adj8" fmla="val 80025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Vodní hospodářství
             0,1 %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72650" cy="6429375"/>
    <xdr:graphicFrame>
      <xdr:nvGraphicFramePr>
        <xdr:cNvPr id="1" name="Shape 1025"/>
        <xdr:cNvGraphicFramePr/>
      </xdr:nvGraphicFramePr>
      <xdr:xfrm>
        <a:off x="0" y="0"/>
        <a:ext cx="9772650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0.0575</cdr:x>
      <cdr:y>0.85375</cdr:y>
    </cdr:from>
    <cdr:to>
      <cdr:x>0.11925</cdr:x>
      <cdr:y>0.9225</cdr:y>
    </cdr:to>
    <cdr:sp>
      <cdr:nvSpPr>
        <cdr:cNvPr id="1" name="AutoShape 1"/>
        <cdr:cNvSpPr>
          <a:spLocks/>
        </cdr:cNvSpPr>
      </cdr:nvSpPr>
      <cdr:spPr>
        <a:xfrm>
          <a:off x="552450" y="5486400"/>
          <a:ext cx="600075" cy="438150"/>
        </a:xfrm>
        <a:prstGeom prst="callout1">
          <a:avLst>
            <a:gd name="adj1" fmla="val 193115"/>
            <a:gd name="adj2" fmla="val -273694"/>
            <a:gd name="adj3" fmla="val 62749"/>
            <a:gd name="adj4" fmla="val -23694"/>
            <a:gd name="adj5" fmla="val 853050"/>
            <a:gd name="adj6" fmla="val -795453"/>
            <a:gd name="adj7" fmla="val 868027"/>
            <a:gd name="adj8" fmla="val -7815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Doprava
  12,5 %</a:t>
          </a:r>
        </a:p>
      </cdr:txBody>
    </cdr:sp>
  </cdr:relSizeAnchor>
  <cdr:relSizeAnchor xmlns:cdr="http://schemas.openxmlformats.org/drawingml/2006/chartDrawing">
    <cdr:from>
      <cdr:x>0.37075</cdr:x>
      <cdr:y>0.099</cdr:y>
    </cdr:from>
    <cdr:to>
      <cdr:x>0.43425</cdr:x>
      <cdr:y>0.16325</cdr:y>
    </cdr:to>
    <cdr:sp>
      <cdr:nvSpPr>
        <cdr:cNvPr id="2" name="AutoShape 3"/>
        <cdr:cNvSpPr>
          <a:spLocks/>
        </cdr:cNvSpPr>
      </cdr:nvSpPr>
      <cdr:spPr>
        <a:xfrm>
          <a:off x="3619500" y="628650"/>
          <a:ext cx="619125" cy="409575"/>
        </a:xfrm>
        <a:prstGeom prst="callout1">
          <a:avLst>
            <a:gd name="adj1" fmla="val 168976"/>
            <a:gd name="adj2" fmla="val 337634"/>
            <a:gd name="adj3" fmla="val 62500"/>
            <a:gd name="adj4" fmla="val -22064"/>
            <a:gd name="adj5" fmla="val 721745"/>
            <a:gd name="adj6" fmla="val 569574"/>
            <a:gd name="adj7" fmla="val 736629"/>
            <a:gd name="adj8" fmla="val 58511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Vzdělávání
      5,6 %</a:t>
          </a:r>
        </a:p>
      </cdr:txBody>
    </cdr:sp>
  </cdr:relSizeAnchor>
  <cdr:relSizeAnchor xmlns:cdr="http://schemas.openxmlformats.org/drawingml/2006/chartDrawing">
    <cdr:from>
      <cdr:x>0.1715</cdr:x>
      <cdr:y>0.10575</cdr:y>
    </cdr:from>
    <cdr:to>
      <cdr:x>0.27875</cdr:x>
      <cdr:y>0.19375</cdr:y>
    </cdr:to>
    <cdr:sp>
      <cdr:nvSpPr>
        <cdr:cNvPr id="3" name="AutoShape 4"/>
        <cdr:cNvSpPr>
          <a:spLocks/>
        </cdr:cNvSpPr>
      </cdr:nvSpPr>
      <cdr:spPr>
        <a:xfrm>
          <a:off x="1666875" y="676275"/>
          <a:ext cx="1047750" cy="561975"/>
        </a:xfrm>
        <a:prstGeom prst="callout1">
          <a:avLst>
            <a:gd name="adj1" fmla="val 162847"/>
            <a:gd name="adj2" fmla="val 241546"/>
            <a:gd name="adj3" fmla="val 57342"/>
            <a:gd name="adj4" fmla="val -29638"/>
            <a:gd name="adj5" fmla="val 514875"/>
            <a:gd name="adj6" fmla="val 566634"/>
            <a:gd name="adj7" fmla="val 523476"/>
            <a:gd name="adj8" fmla="val 57906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Kultura, církve a sdělovací prostředky
            6,7 %</a:t>
          </a:r>
        </a:p>
      </cdr:txBody>
    </cdr:sp>
  </cdr:relSizeAnchor>
  <cdr:relSizeAnchor xmlns:cdr="http://schemas.openxmlformats.org/drawingml/2006/chartDrawing">
    <cdr:from>
      <cdr:x>0.8085</cdr:x>
      <cdr:y>0.0915</cdr:y>
    </cdr:from>
    <cdr:to>
      <cdr:x>0.85125</cdr:x>
      <cdr:y>0.213</cdr:y>
    </cdr:to>
    <cdr:sp>
      <cdr:nvSpPr>
        <cdr:cNvPr id="4" name="AutoShape 5"/>
        <cdr:cNvSpPr>
          <a:spLocks/>
        </cdr:cNvSpPr>
      </cdr:nvSpPr>
      <cdr:spPr>
        <a:xfrm>
          <a:off x="7896225" y="581025"/>
          <a:ext cx="419100" cy="781050"/>
        </a:xfrm>
        <a:prstGeom prst="callout1">
          <a:avLst>
            <a:gd name="adj1" fmla="val -323111"/>
            <a:gd name="adj2" fmla="val 207884"/>
            <a:gd name="adj3" fmla="val -68310"/>
            <a:gd name="adj4" fmla="val -35231"/>
            <a:gd name="adj5" fmla="val -304217"/>
            <a:gd name="adj6" fmla="val 497601"/>
            <a:gd name="adj7" fmla="val -282995"/>
            <a:gd name="adj8" fmla="val 50665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Tělový-chova a zájm. činnost 2,8%</a:t>
          </a:r>
        </a:p>
      </cdr:txBody>
    </cdr:sp>
  </cdr:relSizeAnchor>
  <cdr:relSizeAnchor xmlns:cdr="http://schemas.openxmlformats.org/drawingml/2006/chartDrawing">
    <cdr:from>
      <cdr:x>0.8925</cdr:x>
      <cdr:y>0.1765</cdr:y>
    </cdr:from>
    <cdr:to>
      <cdr:x>1</cdr:x>
      <cdr:y>0.197</cdr:y>
    </cdr:to>
    <cdr:sp>
      <cdr:nvSpPr>
        <cdr:cNvPr id="5" name="AutoShape 6"/>
        <cdr:cNvSpPr>
          <a:spLocks/>
        </cdr:cNvSpPr>
      </cdr:nvSpPr>
      <cdr:spPr>
        <a:xfrm>
          <a:off x="8715375" y="1133475"/>
          <a:ext cx="1076325" cy="133350"/>
        </a:xfrm>
        <a:prstGeom prst="callout1">
          <a:avLst>
            <a:gd name="adj1" fmla="val -172138"/>
            <a:gd name="adj2" fmla="val 1129157"/>
            <a:gd name="adj3" fmla="val -57111"/>
            <a:gd name="adj4" fmla="val 37893"/>
            <a:gd name="adj5" fmla="val -209976"/>
            <a:gd name="adj6" fmla="val 2776870"/>
            <a:gd name="adj7" fmla="val -201375"/>
            <a:gd name="adj8" fmla="val 283024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Zdravotnictví 1,4 %</a:t>
          </a:r>
        </a:p>
      </cdr:txBody>
    </cdr:sp>
  </cdr:relSizeAnchor>
  <cdr:relSizeAnchor xmlns:cdr="http://schemas.openxmlformats.org/drawingml/2006/chartDrawing">
    <cdr:from>
      <cdr:x>0.8445</cdr:x>
      <cdr:y>0.83775</cdr:y>
    </cdr:from>
    <cdr:to>
      <cdr:x>0.945</cdr:x>
      <cdr:y>0.9295</cdr:y>
    </cdr:to>
    <cdr:sp>
      <cdr:nvSpPr>
        <cdr:cNvPr id="6" name="AutoShape 7"/>
        <cdr:cNvSpPr>
          <a:spLocks/>
        </cdr:cNvSpPr>
      </cdr:nvSpPr>
      <cdr:spPr>
        <a:xfrm>
          <a:off x="8248650" y="5381625"/>
          <a:ext cx="981075" cy="590550"/>
        </a:xfrm>
        <a:prstGeom prst="callout1">
          <a:avLst>
            <a:gd name="adj1" fmla="val -200537"/>
            <a:gd name="adj2" fmla="val -159865"/>
            <a:gd name="adj3" fmla="val -57814"/>
            <a:gd name="adj4" fmla="val -30361"/>
            <a:gd name="adj5" fmla="val -288504"/>
            <a:gd name="adj6" fmla="val -157865"/>
            <a:gd name="adj7" fmla="val -279194"/>
            <a:gd name="adj8" fmla="val -14586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Bydlení, komun. služby a úz. rozvoj
      40,2 %</a:t>
          </a:r>
        </a:p>
      </cdr:txBody>
    </cdr:sp>
  </cdr:relSizeAnchor>
  <cdr:relSizeAnchor xmlns:cdr="http://schemas.openxmlformats.org/drawingml/2006/chartDrawing">
    <cdr:from>
      <cdr:x>0.70975</cdr:x>
      <cdr:y>0.08825</cdr:y>
    </cdr:from>
    <cdr:to>
      <cdr:x>0.7585</cdr:x>
      <cdr:y>0.191</cdr:y>
    </cdr:to>
    <cdr:sp>
      <cdr:nvSpPr>
        <cdr:cNvPr id="7" name="AutoShape 8"/>
        <cdr:cNvSpPr>
          <a:spLocks/>
        </cdr:cNvSpPr>
      </cdr:nvSpPr>
      <cdr:spPr>
        <a:xfrm>
          <a:off x="6934200" y="561975"/>
          <a:ext cx="476250" cy="657225"/>
        </a:xfrm>
        <a:prstGeom prst="callout1">
          <a:avLst>
            <a:gd name="adj1" fmla="val -117314"/>
            <a:gd name="adj2" fmla="val 213143"/>
            <a:gd name="adj3" fmla="val -66319"/>
            <a:gd name="adj4" fmla="val -32550"/>
            <a:gd name="adj5" fmla="val -549111"/>
            <a:gd name="adj6" fmla="val 570527"/>
            <a:gd name="adj7" fmla="val -529828"/>
            <a:gd name="adj8" fmla="val 5797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Ochrana životního prostředí
   3,7 %</a:t>
          </a:r>
        </a:p>
      </cdr:txBody>
    </cdr:sp>
  </cdr:relSizeAnchor>
  <cdr:relSizeAnchor xmlns:cdr="http://schemas.openxmlformats.org/drawingml/2006/chartDrawing">
    <cdr:from>
      <cdr:x>0.8805</cdr:x>
      <cdr:y>0.12775</cdr:y>
    </cdr:from>
    <cdr:to>
      <cdr:x>0.993</cdr:x>
      <cdr:y>0.16325</cdr:y>
    </cdr:to>
    <cdr:sp>
      <cdr:nvSpPr>
        <cdr:cNvPr id="8" name="AutoShape 10"/>
        <cdr:cNvSpPr>
          <a:spLocks/>
        </cdr:cNvSpPr>
      </cdr:nvSpPr>
      <cdr:spPr>
        <a:xfrm>
          <a:off x="8601075" y="819150"/>
          <a:ext cx="1095375" cy="228600"/>
        </a:xfrm>
        <a:prstGeom prst="callout1">
          <a:avLst>
            <a:gd name="adj1" fmla="val -199041"/>
            <a:gd name="adj2" fmla="val 772546"/>
            <a:gd name="adj3" fmla="val -57000"/>
            <a:gd name="adj4" fmla="val 879"/>
            <a:gd name="adj5" fmla="val -690648"/>
            <a:gd name="adj6" fmla="val 1579254"/>
            <a:gd name="adj7" fmla="val -682393"/>
            <a:gd name="adj8" fmla="val 160645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Sociální péče 1,6 %</a:t>
          </a:r>
        </a:p>
      </cdr:txBody>
    </cdr:sp>
  </cdr:relSizeAnchor>
  <cdr:relSizeAnchor xmlns:cdr="http://schemas.openxmlformats.org/drawingml/2006/chartDrawing">
    <cdr:from>
      <cdr:x>0.89325</cdr:x>
      <cdr:y>0.229</cdr:y>
    </cdr:from>
    <cdr:to>
      <cdr:x>1</cdr:x>
      <cdr:y>0.2515</cdr:y>
    </cdr:to>
    <cdr:sp>
      <cdr:nvSpPr>
        <cdr:cNvPr id="9" name="AutoShape 12"/>
        <cdr:cNvSpPr>
          <a:spLocks/>
        </cdr:cNvSpPr>
      </cdr:nvSpPr>
      <cdr:spPr>
        <a:xfrm>
          <a:off x="8724900" y="1466850"/>
          <a:ext cx="1095375" cy="142875"/>
        </a:xfrm>
        <a:prstGeom prst="callout1">
          <a:avLst>
            <a:gd name="adj1" fmla="val -148393"/>
            <a:gd name="adj2" fmla="val 816370"/>
            <a:gd name="adj3" fmla="val -57000"/>
            <a:gd name="adj4" fmla="val 30078"/>
            <a:gd name="adj5" fmla="val -499430"/>
            <a:gd name="adj6" fmla="val 457032"/>
            <a:gd name="adj7" fmla="val -491199"/>
            <a:gd name="adj8" fmla="val 5037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Bezp. a veř. poř. 1,0%  </a:t>
          </a:r>
        </a:p>
      </cdr:txBody>
    </cdr:sp>
  </cdr:relSizeAnchor>
  <cdr:relSizeAnchor xmlns:cdr="http://schemas.openxmlformats.org/drawingml/2006/chartDrawing">
    <cdr:from>
      <cdr:x>0.90975</cdr:x>
      <cdr:y>0.341</cdr:y>
    </cdr:from>
    <cdr:to>
      <cdr:x>0.996</cdr:x>
      <cdr:y>0.3885</cdr:y>
    </cdr:to>
    <cdr:sp>
      <cdr:nvSpPr>
        <cdr:cNvPr id="10" name="AutoShape 13"/>
        <cdr:cNvSpPr>
          <a:spLocks/>
        </cdr:cNvSpPr>
      </cdr:nvSpPr>
      <cdr:spPr>
        <a:xfrm>
          <a:off x="8886825" y="2190750"/>
          <a:ext cx="838200" cy="304800"/>
        </a:xfrm>
        <a:prstGeom prst="callout1">
          <a:avLst>
            <a:gd name="adj1" fmla="val -117018"/>
            <a:gd name="adj2" fmla="val 108777"/>
            <a:gd name="adj3" fmla="val -59101"/>
            <a:gd name="adj4" fmla="val -11662"/>
            <a:gd name="adj5" fmla="val -736328"/>
            <a:gd name="adj6" fmla="val -69648"/>
            <a:gd name="adj7" fmla="val -725768"/>
            <a:gd name="adj8" fmla="val -4731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Požární ochrana    0,6 %</a:t>
          </a:r>
        </a:p>
      </cdr:txBody>
    </cdr:sp>
  </cdr:relSizeAnchor>
  <cdr:relSizeAnchor xmlns:cdr="http://schemas.openxmlformats.org/drawingml/2006/chartDrawing">
    <cdr:from>
      <cdr:x>0.478</cdr:x>
      <cdr:y>0.08225</cdr:y>
    </cdr:from>
    <cdr:to>
      <cdr:x>0.59725</cdr:x>
      <cdr:y>0.17</cdr:y>
    </cdr:to>
    <cdr:sp>
      <cdr:nvSpPr>
        <cdr:cNvPr id="11" name="AutoShape 14"/>
        <cdr:cNvSpPr>
          <a:spLocks/>
        </cdr:cNvSpPr>
      </cdr:nvSpPr>
      <cdr:spPr>
        <a:xfrm>
          <a:off x="4667250" y="523875"/>
          <a:ext cx="1162050" cy="561975"/>
        </a:xfrm>
        <a:prstGeom prst="callout1">
          <a:avLst>
            <a:gd name="adj1" fmla="val 59912"/>
            <a:gd name="adj2" fmla="val 274185"/>
            <a:gd name="adj3" fmla="val 56601"/>
            <a:gd name="adj4" fmla="val -29467"/>
            <a:gd name="adj5" fmla="val -82240"/>
            <a:gd name="adj6" fmla="val 222379"/>
            <a:gd name="adj7" fmla="val -74449"/>
            <a:gd name="adj8" fmla="val 23431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Státní moc, správa a územní samospráva
       3,9 % </a:t>
          </a:r>
        </a:p>
      </cdr:txBody>
    </cdr:sp>
  </cdr:relSizeAnchor>
  <cdr:relSizeAnchor xmlns:cdr="http://schemas.openxmlformats.org/drawingml/2006/chartDrawing">
    <cdr:from>
      <cdr:x>0.91575</cdr:x>
      <cdr:y>0.49075</cdr:y>
    </cdr:from>
    <cdr:to>
      <cdr:x>1</cdr:x>
      <cdr:y>0.53825</cdr:y>
    </cdr:to>
    <cdr:sp>
      <cdr:nvSpPr>
        <cdr:cNvPr id="12" name="AutoShape 15"/>
        <cdr:cNvSpPr>
          <a:spLocks/>
        </cdr:cNvSpPr>
      </cdr:nvSpPr>
      <cdr:spPr>
        <a:xfrm>
          <a:off x="8943975" y="3152775"/>
          <a:ext cx="1162050" cy="304800"/>
        </a:xfrm>
        <a:prstGeom prst="callout1">
          <a:avLst>
            <a:gd name="adj1" fmla="val -76375"/>
            <a:gd name="adj2" fmla="val -117236"/>
            <a:gd name="adj3" fmla="val -56587"/>
            <a:gd name="adj4" fmla="val -12263"/>
            <a:gd name="adj5" fmla="val -277810"/>
            <a:gd name="adj6" fmla="val -383944"/>
            <a:gd name="adj7" fmla="val -270041"/>
            <a:gd name="adj8" fmla="val -361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Jiné veř. služby a činnosti   0,1 %</a:t>
          </a:r>
        </a:p>
      </cdr:txBody>
    </cdr:sp>
  </cdr:relSizeAnchor>
  <cdr:relSizeAnchor xmlns:cdr="http://schemas.openxmlformats.org/drawingml/2006/chartDrawing">
    <cdr:from>
      <cdr:x>0.0335</cdr:x>
      <cdr:y>0.2175</cdr:y>
    </cdr:from>
    <cdr:to>
      <cdr:x>0.14675</cdr:x>
      <cdr:y>0.2605</cdr:y>
    </cdr:to>
    <cdr:sp>
      <cdr:nvSpPr>
        <cdr:cNvPr id="13" name="AutoShape 17"/>
        <cdr:cNvSpPr>
          <a:spLocks/>
        </cdr:cNvSpPr>
      </cdr:nvSpPr>
      <cdr:spPr>
        <a:xfrm>
          <a:off x="323850" y="1390650"/>
          <a:ext cx="1104900" cy="276225"/>
        </a:xfrm>
        <a:prstGeom prst="callout1">
          <a:avLst>
            <a:gd name="adj1" fmla="val 148175"/>
            <a:gd name="adj2" fmla="val 337620"/>
            <a:gd name="adj3" fmla="val 56935"/>
            <a:gd name="adj4" fmla="val -8097"/>
            <a:gd name="adj5" fmla="val 627810"/>
            <a:gd name="adj6" fmla="val 403435"/>
            <a:gd name="adj7" fmla="val 635953"/>
            <a:gd name="adj8" fmla="val 42809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Ostatní činnosti  7,4%</a:t>
          </a:r>
        </a:p>
      </cdr:txBody>
    </cdr:sp>
  </cdr:relSizeAnchor>
  <cdr:relSizeAnchor xmlns:cdr="http://schemas.openxmlformats.org/drawingml/2006/chartDrawing">
    <cdr:from>
      <cdr:x>0.89425</cdr:x>
      <cdr:y>0.2845</cdr:y>
    </cdr:from>
    <cdr:to>
      <cdr:x>0.996</cdr:x>
      <cdr:y>0.329</cdr:y>
    </cdr:to>
    <cdr:sp>
      <cdr:nvSpPr>
        <cdr:cNvPr id="14" name="AutoShape 18"/>
        <cdr:cNvSpPr>
          <a:spLocks/>
        </cdr:cNvSpPr>
      </cdr:nvSpPr>
      <cdr:spPr>
        <a:xfrm>
          <a:off x="8734425" y="1828800"/>
          <a:ext cx="990600" cy="285750"/>
        </a:xfrm>
        <a:prstGeom prst="callout1">
          <a:avLst>
            <a:gd name="adj1" fmla="val -131564"/>
            <a:gd name="adj2" fmla="val 266916"/>
            <a:gd name="adj3" fmla="val -57754"/>
            <a:gd name="adj4" fmla="val -9958"/>
            <a:gd name="adj5" fmla="val -109745"/>
            <a:gd name="adj6" fmla="val 198518"/>
            <a:gd name="adj7" fmla="val -100643"/>
            <a:gd name="adj8" fmla="val 2194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Zemědělství a lesní hospodářství    0,8 %</a:t>
          </a:r>
        </a:p>
      </cdr:txBody>
    </cdr:sp>
  </cdr:relSizeAnchor>
  <cdr:relSizeAnchor xmlns:cdr="http://schemas.openxmlformats.org/drawingml/2006/chartDrawing">
    <cdr:from>
      <cdr:x>0.9115</cdr:x>
      <cdr:y>0.3865</cdr:y>
    </cdr:from>
    <cdr:to>
      <cdr:x>1</cdr:x>
      <cdr:y>0.4345</cdr:y>
    </cdr:to>
    <cdr:sp>
      <cdr:nvSpPr>
        <cdr:cNvPr id="15" name="AutoShape 19"/>
        <cdr:cNvSpPr>
          <a:spLocks/>
        </cdr:cNvSpPr>
      </cdr:nvSpPr>
      <cdr:spPr>
        <a:xfrm>
          <a:off x="8905875" y="2476500"/>
          <a:ext cx="933450" cy="304800"/>
        </a:xfrm>
        <a:prstGeom prst="callout1">
          <a:avLst>
            <a:gd name="adj1" fmla="val -106902"/>
            <a:gd name="adj2" fmla="val 37541"/>
            <a:gd name="adj3" fmla="val -58203"/>
            <a:gd name="adj4" fmla="val -12462"/>
            <a:gd name="adj5" fmla="val -162259"/>
            <a:gd name="adj6" fmla="val 35578"/>
            <a:gd name="adj7" fmla="val -152467"/>
            <a:gd name="adj8" fmla="val 5535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Průmysl,  obchod a služby 0,3 %</a:t>
          </a:r>
        </a:p>
      </cdr:txBody>
    </cdr:sp>
  </cdr:relSizeAnchor>
  <cdr:relSizeAnchor xmlns:cdr="http://schemas.openxmlformats.org/drawingml/2006/chartDrawing">
    <cdr:from>
      <cdr:x>0</cdr:x>
      <cdr:y>0.3005</cdr:y>
    </cdr:from>
    <cdr:to>
      <cdr:x>0.109</cdr:x>
      <cdr:y>0.35425</cdr:y>
    </cdr:to>
    <cdr:sp>
      <cdr:nvSpPr>
        <cdr:cNvPr id="16" name="AutoShape 20"/>
        <cdr:cNvSpPr>
          <a:spLocks/>
        </cdr:cNvSpPr>
      </cdr:nvSpPr>
      <cdr:spPr>
        <a:xfrm>
          <a:off x="0" y="1924050"/>
          <a:ext cx="1066800" cy="342900"/>
        </a:xfrm>
        <a:prstGeom prst="callout1">
          <a:avLst>
            <a:gd name="adj1" fmla="val 130907"/>
            <a:gd name="adj2" fmla="val 252097"/>
            <a:gd name="adj3" fmla="val 40000"/>
            <a:gd name="adj4" fmla="val -16476"/>
            <a:gd name="adj5" fmla="val 477023"/>
            <a:gd name="adj6" fmla="val 760828"/>
            <a:gd name="adj7" fmla="val 485166"/>
            <a:gd name="adj8" fmla="val 777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Vodní hospodářství
             11,5 %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72650" cy="6429375"/>
    <xdr:graphicFrame>
      <xdr:nvGraphicFramePr>
        <xdr:cNvPr id="1" name="Shape 1025"/>
        <xdr:cNvGraphicFramePr/>
      </xdr:nvGraphicFramePr>
      <xdr:xfrm>
        <a:off x="0" y="0"/>
        <a:ext cx="9772650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view="pageBreakPreview" zoomScale="75" zoomScaleSheetLayoutView="75" workbookViewId="0" topLeftCell="B6">
      <selection activeCell="D21" sqref="D21"/>
    </sheetView>
  </sheetViews>
  <sheetFormatPr defaultColWidth="8.796875" defaultRowHeight="15" outlineLevelRow="1"/>
  <cols>
    <col min="1" max="1" width="4.09765625" style="5" hidden="1" customWidth="1"/>
    <col min="2" max="2" width="4.796875" style="5" customWidth="1"/>
    <col min="3" max="3" width="6.3984375" style="6" hidden="1" customWidth="1"/>
    <col min="4" max="4" width="61.09765625" style="7" customWidth="1"/>
    <col min="5" max="5" width="10.69921875" style="5" bestFit="1" customWidth="1"/>
    <col min="6" max="16384" width="7.09765625" style="5" customWidth="1"/>
  </cols>
  <sheetData>
    <row r="1" spans="1:4" ht="20.25">
      <c r="A1" s="1" t="s">
        <v>4</v>
      </c>
      <c r="B1" s="2" t="s">
        <v>5</v>
      </c>
      <c r="C1" s="3"/>
      <c r="D1" s="4"/>
    </row>
    <row r="2" ht="20.25">
      <c r="A2" s="1"/>
    </row>
    <row r="3" ht="13.5" thickBot="1"/>
    <row r="4" spans="1:4" ht="12.75">
      <c r="A4" s="8"/>
      <c r="B4" s="9"/>
      <c r="C4" s="10"/>
      <c r="D4" s="11"/>
    </row>
    <row r="5" spans="1:4" ht="16.5" thickBot="1">
      <c r="A5" s="12" t="s">
        <v>6</v>
      </c>
      <c r="B5" s="13" t="s">
        <v>7</v>
      </c>
      <c r="C5" s="14" t="s">
        <v>1</v>
      </c>
      <c r="D5" s="15" t="s">
        <v>8</v>
      </c>
    </row>
    <row r="6" spans="1:6" ht="20.25">
      <c r="A6" s="16">
        <v>1</v>
      </c>
      <c r="B6" s="17">
        <v>22</v>
      </c>
      <c r="C6" s="17"/>
      <c r="D6" s="18" t="s">
        <v>11</v>
      </c>
      <c r="E6" s="19">
        <v>1759737</v>
      </c>
      <c r="F6" s="29">
        <f aca="true" t="shared" si="0" ref="F6:F25">+E6/$E$27*100</f>
        <v>22.20927188893099</v>
      </c>
    </row>
    <row r="7" spans="1:6" ht="20.25">
      <c r="A7" s="16">
        <v>2</v>
      </c>
      <c r="B7" s="17">
        <v>36</v>
      </c>
      <c r="C7" s="17"/>
      <c r="D7" s="18" t="s">
        <v>18</v>
      </c>
      <c r="E7" s="19">
        <v>1440433</v>
      </c>
      <c r="F7" s="29">
        <f t="shared" si="0"/>
        <v>18.179403021467714</v>
      </c>
    </row>
    <row r="8" spans="1:6" ht="20.25">
      <c r="A8" s="16">
        <v>2</v>
      </c>
      <c r="B8" s="17">
        <v>61</v>
      </c>
      <c r="C8" s="17"/>
      <c r="D8" s="18" t="s">
        <v>24</v>
      </c>
      <c r="E8" s="19">
        <v>813710</v>
      </c>
      <c r="F8" s="29">
        <f t="shared" si="0"/>
        <v>10.26966338080181</v>
      </c>
    </row>
    <row r="9" spans="1:6" ht="20.25">
      <c r="A9" s="16">
        <v>2</v>
      </c>
      <c r="B9" s="17">
        <v>33</v>
      </c>
      <c r="C9" s="17"/>
      <c r="D9" s="18" t="s">
        <v>15</v>
      </c>
      <c r="E9" s="19">
        <v>622687</v>
      </c>
      <c r="F9" s="29">
        <f t="shared" si="0"/>
        <v>7.858802130490392</v>
      </c>
    </row>
    <row r="10" spans="1:6" ht="20.25">
      <c r="A10" s="16">
        <v>2</v>
      </c>
      <c r="B10" s="17">
        <v>41</v>
      </c>
      <c r="C10" s="17"/>
      <c r="D10" s="18" t="s">
        <v>20</v>
      </c>
      <c r="E10" s="19">
        <v>537929</v>
      </c>
      <c r="F10" s="29">
        <f t="shared" si="0"/>
        <v>6.789089175223772</v>
      </c>
    </row>
    <row r="11" spans="1:6" ht="20.25">
      <c r="A11" s="16">
        <v>3</v>
      </c>
      <c r="B11" s="17">
        <v>37</v>
      </c>
      <c r="C11" s="17"/>
      <c r="D11" s="18" t="s">
        <v>19</v>
      </c>
      <c r="E11" s="19">
        <v>508798</v>
      </c>
      <c r="F11" s="29">
        <f t="shared" si="0"/>
        <v>6.42143292920721</v>
      </c>
    </row>
    <row r="12" spans="1:6" ht="20.25">
      <c r="A12" s="16">
        <v>3</v>
      </c>
      <c r="B12" s="17">
        <v>31</v>
      </c>
      <c r="C12" s="17"/>
      <c r="D12" s="18" t="s">
        <v>14</v>
      </c>
      <c r="E12" s="19">
        <f>445776+4</f>
        <v>445780</v>
      </c>
      <c r="F12" s="29">
        <f t="shared" si="0"/>
        <v>5.626095957888966</v>
      </c>
    </row>
    <row r="13" spans="1:6" ht="20.25">
      <c r="A13" s="16">
        <v>3</v>
      </c>
      <c r="B13" s="17">
        <v>43</v>
      </c>
      <c r="C13" s="17"/>
      <c r="D13" s="18" t="s">
        <v>21</v>
      </c>
      <c r="E13" s="19">
        <v>435937</v>
      </c>
      <c r="F13" s="29">
        <f t="shared" si="0"/>
        <v>5.501869517686398</v>
      </c>
    </row>
    <row r="14" spans="1:6" ht="20.25">
      <c r="A14" s="16">
        <v>3</v>
      </c>
      <c r="B14" s="17">
        <v>23</v>
      </c>
      <c r="C14" s="17"/>
      <c r="D14" s="18" t="s">
        <v>12</v>
      </c>
      <c r="E14" s="19">
        <v>314870</v>
      </c>
      <c r="F14" s="29">
        <f t="shared" si="0"/>
        <v>3.9739082826966183</v>
      </c>
    </row>
    <row r="15" spans="1:6" ht="20.25">
      <c r="A15" s="16">
        <v>3</v>
      </c>
      <c r="B15" s="17">
        <v>64</v>
      </c>
      <c r="C15" s="17"/>
      <c r="D15" s="18" t="s">
        <v>26</v>
      </c>
      <c r="E15" s="19">
        <v>222924</v>
      </c>
      <c r="F15" s="29">
        <f t="shared" si="0"/>
        <v>2.813477085819103</v>
      </c>
    </row>
    <row r="16" spans="1:6" ht="20.25">
      <c r="A16" s="16">
        <v>3</v>
      </c>
      <c r="B16" s="17">
        <v>53</v>
      </c>
      <c r="C16" s="17"/>
      <c r="D16" s="18" t="s">
        <v>0</v>
      </c>
      <c r="E16" s="19">
        <v>194145</v>
      </c>
      <c r="F16" s="29">
        <f t="shared" si="0"/>
        <v>2.450263358033903</v>
      </c>
    </row>
    <row r="17" spans="1:6" ht="20.25">
      <c r="A17" s="16">
        <v>3</v>
      </c>
      <c r="B17" s="17">
        <v>63</v>
      </c>
      <c r="C17" s="17"/>
      <c r="D17" s="18" t="s">
        <v>3</v>
      </c>
      <c r="E17" s="19">
        <f>1211058-1056904</f>
        <v>154154</v>
      </c>
      <c r="F17" s="29">
        <f t="shared" si="0"/>
        <v>1.945545327947453</v>
      </c>
    </row>
    <row r="18" spans="1:6" ht="20.25">
      <c r="A18" s="16">
        <v>4</v>
      </c>
      <c r="B18" s="17">
        <v>35</v>
      </c>
      <c r="C18" s="17"/>
      <c r="D18" s="18" t="s">
        <v>17</v>
      </c>
      <c r="E18" s="19">
        <v>137372</v>
      </c>
      <c r="F18" s="29">
        <f t="shared" si="0"/>
        <v>1.7337432229510588</v>
      </c>
    </row>
    <row r="19" spans="1:6" ht="20.25">
      <c r="A19" s="16">
        <v>4</v>
      </c>
      <c r="B19" s="17">
        <v>34</v>
      </c>
      <c r="C19" s="17"/>
      <c r="D19" s="18" t="s">
        <v>16</v>
      </c>
      <c r="E19" s="19">
        <v>137024</v>
      </c>
      <c r="F19" s="29">
        <f t="shared" si="0"/>
        <v>1.729351187881416</v>
      </c>
    </row>
    <row r="20" spans="1:6" ht="20.25">
      <c r="A20" s="16">
        <v>5</v>
      </c>
      <c r="B20" s="17">
        <v>55</v>
      </c>
      <c r="C20" s="17"/>
      <c r="D20" s="18" t="s">
        <v>23</v>
      </c>
      <c r="E20" s="19">
        <v>134729</v>
      </c>
      <c r="F20" s="29">
        <f t="shared" si="0"/>
        <v>1.7003864738445476</v>
      </c>
    </row>
    <row r="21" spans="1:6" ht="20.25">
      <c r="A21" s="16">
        <v>5</v>
      </c>
      <c r="B21" s="17">
        <v>10</v>
      </c>
      <c r="C21" s="17"/>
      <c r="D21" s="18" t="s">
        <v>9</v>
      </c>
      <c r="E21" s="19">
        <v>32245</v>
      </c>
      <c r="F21" s="29">
        <f t="shared" si="0"/>
        <v>0.4069573874156079</v>
      </c>
    </row>
    <row r="22" spans="1:6" ht="20.25">
      <c r="A22" s="16">
        <v>5</v>
      </c>
      <c r="B22" s="17">
        <v>21</v>
      </c>
      <c r="C22" s="17"/>
      <c r="D22" s="18" t="s">
        <v>10</v>
      </c>
      <c r="E22" s="19">
        <v>14785</v>
      </c>
      <c r="F22" s="29">
        <f t="shared" si="0"/>
        <v>0.18659838650766827</v>
      </c>
    </row>
    <row r="23" spans="1:6" ht="20.25">
      <c r="A23" s="16">
        <v>6</v>
      </c>
      <c r="B23" s="17">
        <v>62</v>
      </c>
      <c r="C23" s="17"/>
      <c r="D23" s="18" t="s">
        <v>25</v>
      </c>
      <c r="E23" s="19">
        <v>11613</v>
      </c>
      <c r="F23" s="29">
        <f t="shared" si="0"/>
        <v>0.1465652392636829</v>
      </c>
    </row>
    <row r="24" spans="1:6" ht="20.25">
      <c r="A24" s="16">
        <v>6</v>
      </c>
      <c r="B24" s="17">
        <v>52</v>
      </c>
      <c r="C24" s="17"/>
      <c r="D24" s="18" t="s">
        <v>22</v>
      </c>
      <c r="E24" s="19">
        <v>3467</v>
      </c>
      <c r="F24" s="29">
        <f t="shared" si="0"/>
        <v>0.043756280420837734</v>
      </c>
    </row>
    <row r="25" spans="1:6" ht="20.25">
      <c r="A25" s="16">
        <v>6</v>
      </c>
      <c r="B25" s="17">
        <v>25</v>
      </c>
      <c r="C25" s="17"/>
      <c r="D25" s="18" t="s">
        <v>13</v>
      </c>
      <c r="E25" s="19">
        <v>1095</v>
      </c>
      <c r="F25" s="29">
        <f t="shared" si="0"/>
        <v>0.013819765520858758</v>
      </c>
    </row>
    <row r="26" spans="1:6" ht="20.25" outlineLevel="1">
      <c r="A26" s="20"/>
      <c r="B26" s="21"/>
      <c r="C26" s="21"/>
      <c r="D26" s="22"/>
      <c r="E26" s="23"/>
      <c r="F26" s="29"/>
    </row>
    <row r="27" spans="1:6" ht="20.25" outlineLevel="1">
      <c r="A27" s="16"/>
      <c r="B27" s="17"/>
      <c r="C27" s="17"/>
      <c r="D27" s="24" t="s">
        <v>2</v>
      </c>
      <c r="E27" s="25">
        <f>SUM(E6:E25)</f>
        <v>7923434</v>
      </c>
      <c r="F27" s="30">
        <f>SUM(F6:F26)</f>
        <v>100.00000000000001</v>
      </c>
    </row>
    <row r="28" spans="1:4" ht="12.75">
      <c r="A28" s="26"/>
      <c r="B28" s="26"/>
      <c r="C28" s="27"/>
      <c r="D28" s="28"/>
    </row>
    <row r="29" spans="1:4" ht="12.75">
      <c r="A29" s="26"/>
      <c r="B29" s="26"/>
      <c r="C29" s="27"/>
      <c r="D29" s="28"/>
    </row>
    <row r="30" spans="1:4" ht="12.75">
      <c r="A30" s="26"/>
      <c r="B30" s="26"/>
      <c r="C30" s="27"/>
      <c r="D30" s="28"/>
    </row>
    <row r="31" spans="1:4" ht="12.75">
      <c r="A31" s="26"/>
      <c r="B31" s="26"/>
      <c r="C31" s="27"/>
      <c r="D31" s="28"/>
    </row>
    <row r="32" spans="1:4" ht="12.75">
      <c r="A32" s="26"/>
      <c r="B32" s="26"/>
      <c r="C32" s="27"/>
      <c r="D32" s="28"/>
    </row>
    <row r="33" spans="1:4" ht="12.75">
      <c r="A33" s="26"/>
      <c r="B33" s="26"/>
      <c r="C33" s="27"/>
      <c r="D33" s="28"/>
    </row>
    <row r="34" spans="1:4" ht="12.75">
      <c r="A34" s="26"/>
      <c r="B34" s="26"/>
      <c r="C34" s="27"/>
      <c r="D34" s="28"/>
    </row>
    <row r="35" spans="1:4" ht="12.75">
      <c r="A35" s="26"/>
      <c r="B35" s="26"/>
      <c r="C35" s="27"/>
      <c r="D35" s="28"/>
    </row>
    <row r="36" spans="1:4" ht="12.75">
      <c r="A36" s="26"/>
      <c r="B36" s="26"/>
      <c r="C36" s="27"/>
      <c r="D36" s="28"/>
    </row>
    <row r="37" spans="1:4" ht="12.75">
      <c r="A37" s="26"/>
      <c r="B37" s="26"/>
      <c r="C37" s="27"/>
      <c r="D37" s="28"/>
    </row>
    <row r="38" spans="1:4" ht="12.75">
      <c r="A38" s="26"/>
      <c r="B38" s="26"/>
      <c r="C38" s="27"/>
      <c r="D38" s="28"/>
    </row>
    <row r="39" spans="1:4" ht="12.75">
      <c r="A39" s="26"/>
      <c r="B39" s="26"/>
      <c r="C39" s="27"/>
      <c r="D39" s="28"/>
    </row>
    <row r="40" spans="1:4" ht="12.75">
      <c r="A40" s="26"/>
      <c r="B40" s="26"/>
      <c r="C40" s="27"/>
      <c r="D40" s="28"/>
    </row>
    <row r="41" spans="1:4" ht="12.75">
      <c r="A41" s="26"/>
      <c r="B41" s="26"/>
      <c r="C41" s="27"/>
      <c r="D41" s="28"/>
    </row>
    <row r="42" spans="1:4" ht="12.75">
      <c r="A42" s="26"/>
      <c r="B42" s="26"/>
      <c r="C42" s="27"/>
      <c r="D42" s="28"/>
    </row>
    <row r="43" spans="1:4" ht="12.75">
      <c r="A43" s="26"/>
      <c r="B43" s="26"/>
      <c r="C43" s="27"/>
      <c r="D43" s="28"/>
    </row>
    <row r="44" spans="1:4" ht="12.75">
      <c r="A44" s="26"/>
      <c r="B44" s="26"/>
      <c r="C44" s="27"/>
      <c r="D44" s="28"/>
    </row>
    <row r="45" spans="1:4" ht="12.75">
      <c r="A45" s="26"/>
      <c r="B45" s="26"/>
      <c r="C45" s="27"/>
      <c r="D45" s="28"/>
    </row>
    <row r="46" spans="1:4" ht="12.75">
      <c r="A46" s="26"/>
      <c r="B46" s="26"/>
      <c r="C46" s="27"/>
      <c r="D46" s="28"/>
    </row>
    <row r="47" spans="1:4" ht="12.75">
      <c r="A47" s="26"/>
      <c r="B47" s="26"/>
      <c r="C47" s="27"/>
      <c r="D47" s="28"/>
    </row>
    <row r="48" spans="1:4" ht="12.75">
      <c r="A48" s="26"/>
      <c r="B48" s="26"/>
      <c r="C48" s="27"/>
      <c r="D48" s="28"/>
    </row>
    <row r="49" spans="1:4" ht="12.75">
      <c r="A49" s="26"/>
      <c r="B49" s="26"/>
      <c r="C49" s="27"/>
      <c r="D49" s="28"/>
    </row>
    <row r="50" spans="1:4" ht="12.75">
      <c r="A50" s="26"/>
      <c r="B50" s="26"/>
      <c r="C50" s="27"/>
      <c r="D50" s="28"/>
    </row>
    <row r="51" spans="1:4" ht="12.75">
      <c r="A51" s="26"/>
      <c r="B51" s="26"/>
      <c r="C51" s="27"/>
      <c r="D51" s="28"/>
    </row>
    <row r="52" spans="1:4" ht="12.75">
      <c r="A52" s="26"/>
      <c r="B52" s="26"/>
      <c r="C52" s="27"/>
      <c r="D52" s="28"/>
    </row>
    <row r="53" spans="1:4" ht="12.75">
      <c r="A53" s="26"/>
      <c r="B53" s="26"/>
      <c r="C53" s="27"/>
      <c r="D53" s="28"/>
    </row>
    <row r="54" spans="1:4" ht="12.75">
      <c r="A54" s="26"/>
      <c r="B54" s="26"/>
      <c r="C54" s="27"/>
      <c r="D54" s="28"/>
    </row>
    <row r="55" spans="1:4" ht="12.75">
      <c r="A55" s="26"/>
      <c r="B55" s="26"/>
      <c r="C55" s="27"/>
      <c r="D55" s="28"/>
    </row>
    <row r="56" spans="1:4" ht="12.75">
      <c r="A56" s="26"/>
      <c r="B56" s="26"/>
      <c r="C56" s="27"/>
      <c r="D56" s="28"/>
    </row>
    <row r="57" spans="1:4" ht="12.75">
      <c r="A57" s="26"/>
      <c r="B57" s="26"/>
      <c r="C57" s="27"/>
      <c r="D57" s="28"/>
    </row>
    <row r="58" spans="1:4" ht="12.75">
      <c r="A58" s="26"/>
      <c r="B58" s="26"/>
      <c r="C58" s="27"/>
      <c r="D58" s="28"/>
    </row>
    <row r="59" spans="1:4" ht="12.75">
      <c r="A59" s="26"/>
      <c r="B59" s="26"/>
      <c r="C59" s="27"/>
      <c r="D59" s="28"/>
    </row>
    <row r="60" spans="1:4" ht="12.75">
      <c r="A60" s="26"/>
      <c r="B60" s="26"/>
      <c r="C60" s="27"/>
      <c r="D60" s="28"/>
    </row>
    <row r="61" spans="1:4" ht="12.75">
      <c r="A61" s="26"/>
      <c r="B61" s="26"/>
      <c r="C61" s="27"/>
      <c r="D61" s="28"/>
    </row>
    <row r="62" spans="1:4" ht="12.75">
      <c r="A62" s="26"/>
      <c r="B62" s="26"/>
      <c r="C62" s="27"/>
      <c r="D62" s="28"/>
    </row>
    <row r="63" spans="1:4" ht="12.75">
      <c r="A63" s="26"/>
      <c r="B63" s="26"/>
      <c r="C63" s="27"/>
      <c r="D63" s="28"/>
    </row>
    <row r="64" spans="1:4" ht="12.75">
      <c r="A64" s="26"/>
      <c r="B64" s="26"/>
      <c r="C64" s="27"/>
      <c r="D64" s="28"/>
    </row>
    <row r="65" spans="1:4" ht="12.75">
      <c r="A65" s="26"/>
      <c r="B65" s="26"/>
      <c r="C65" s="27"/>
      <c r="D65" s="28"/>
    </row>
    <row r="66" spans="1:4" ht="12.75">
      <c r="A66" s="26"/>
      <c r="B66" s="26"/>
      <c r="C66" s="27"/>
      <c r="D66" s="28"/>
    </row>
    <row r="67" spans="1:4" ht="12.75">
      <c r="A67" s="26"/>
      <c r="B67" s="26"/>
      <c r="C67" s="27"/>
      <c r="D67" s="28"/>
    </row>
    <row r="68" spans="1:4" ht="12.75">
      <c r="A68" s="26"/>
      <c r="B68" s="26"/>
      <c r="C68" s="27"/>
      <c r="D68" s="28"/>
    </row>
    <row r="69" spans="1:4" ht="12.75">
      <c r="A69" s="26"/>
      <c r="B69" s="26"/>
      <c r="C69" s="27"/>
      <c r="D69" s="28"/>
    </row>
    <row r="70" spans="1:4" ht="12.75">
      <c r="A70" s="26"/>
      <c r="B70" s="26"/>
      <c r="C70" s="27"/>
      <c r="D70" s="28"/>
    </row>
    <row r="71" spans="1:4" ht="12.75">
      <c r="A71" s="26"/>
      <c r="B71" s="26"/>
      <c r="C71" s="27"/>
      <c r="D71" s="28"/>
    </row>
    <row r="72" spans="1:4" ht="12.75">
      <c r="A72" s="26"/>
      <c r="B72" s="26"/>
      <c r="C72" s="27"/>
      <c r="D72" s="28"/>
    </row>
    <row r="73" spans="1:4" ht="12.75">
      <c r="A73" s="26"/>
      <c r="B73" s="26"/>
      <c r="C73" s="27"/>
      <c r="D73" s="28"/>
    </row>
    <row r="74" spans="1:4" ht="12.75">
      <c r="A74" s="26"/>
      <c r="B74" s="26"/>
      <c r="C74" s="27"/>
      <c r="D74" s="28"/>
    </row>
    <row r="75" spans="1:4" ht="12.75">
      <c r="A75" s="26"/>
      <c r="B75" s="26"/>
      <c r="C75" s="27"/>
      <c r="D75" s="28"/>
    </row>
    <row r="76" spans="1:4" ht="12.75">
      <c r="A76" s="26"/>
      <c r="B76" s="26"/>
      <c r="C76" s="27"/>
      <c r="D76" s="28"/>
    </row>
    <row r="77" spans="1:4" ht="12.75">
      <c r="A77" s="26"/>
      <c r="B77" s="26"/>
      <c r="C77" s="27"/>
      <c r="D77" s="28"/>
    </row>
    <row r="78" spans="1:4" ht="12.75">
      <c r="A78" s="26"/>
      <c r="B78" s="26"/>
      <c r="C78" s="27"/>
      <c r="D78" s="28"/>
    </row>
    <row r="79" spans="1:4" ht="12.75">
      <c r="A79" s="26"/>
      <c r="B79" s="26"/>
      <c r="C79" s="27"/>
      <c r="D79" s="28"/>
    </row>
    <row r="80" spans="1:4" ht="12.75">
      <c r="A80" s="26"/>
      <c r="B80" s="26"/>
      <c r="C80" s="27"/>
      <c r="D80" s="28"/>
    </row>
    <row r="81" spans="1:4" ht="12.75">
      <c r="A81" s="26"/>
      <c r="B81" s="26"/>
      <c r="C81" s="27"/>
      <c r="D81" s="28"/>
    </row>
    <row r="82" spans="1:4" ht="12.75">
      <c r="A82" s="26"/>
      <c r="B82" s="26"/>
      <c r="C82" s="27"/>
      <c r="D82" s="28"/>
    </row>
    <row r="83" spans="1:4" ht="12.75">
      <c r="A83" s="26"/>
      <c r="B83" s="26"/>
      <c r="C83" s="27"/>
      <c r="D83" s="28"/>
    </row>
    <row r="84" spans="1:4" ht="12.75">
      <c r="A84" s="26"/>
      <c r="B84" s="26"/>
      <c r="C84" s="27"/>
      <c r="D84" s="28"/>
    </row>
    <row r="85" spans="1:4" ht="12.75">
      <c r="A85" s="26"/>
      <c r="B85" s="26"/>
      <c r="C85" s="27"/>
      <c r="D85" s="28"/>
    </row>
    <row r="86" spans="1:4" ht="12.75">
      <c r="A86" s="26"/>
      <c r="B86" s="26"/>
      <c r="C86" s="27"/>
      <c r="D86" s="28"/>
    </row>
    <row r="87" spans="1:4" ht="12.75">
      <c r="A87" s="26"/>
      <c r="B87" s="26"/>
      <c r="C87" s="27"/>
      <c r="D87" s="28"/>
    </row>
    <row r="88" spans="1:4" ht="12.75">
      <c r="A88" s="26"/>
      <c r="B88" s="26"/>
      <c r="C88" s="27"/>
      <c r="D88" s="28"/>
    </row>
    <row r="89" spans="1:4" ht="12.75">
      <c r="A89" s="26"/>
      <c r="B89" s="26"/>
      <c r="C89" s="27"/>
      <c r="D89" s="28"/>
    </row>
    <row r="90" spans="1:4" ht="12.75">
      <c r="A90" s="26"/>
      <c r="B90" s="26"/>
      <c r="C90" s="27"/>
      <c r="D90" s="28"/>
    </row>
    <row r="91" spans="1:4" ht="12.75">
      <c r="A91" s="26"/>
      <c r="B91" s="26"/>
      <c r="C91" s="27"/>
      <c r="D91" s="28"/>
    </row>
    <row r="92" spans="1:4" ht="12.75">
      <c r="A92" s="26"/>
      <c r="B92" s="26"/>
      <c r="C92" s="27"/>
      <c r="D92" s="28"/>
    </row>
    <row r="93" spans="1:4" ht="12.75">
      <c r="A93" s="26"/>
      <c r="B93" s="26"/>
      <c r="C93" s="27"/>
      <c r="D93" s="28"/>
    </row>
    <row r="94" spans="1:4" ht="12.75">
      <c r="A94" s="26"/>
      <c r="B94" s="26"/>
      <c r="C94" s="27"/>
      <c r="D94" s="28"/>
    </row>
  </sheetData>
  <printOptions horizontalCentered="1"/>
  <pageMargins left="0.5511811023622047" right="0.5905511811023623" top="0.9448818897637796" bottom="0.4724409448818898" header="0.5118110236220472" footer="0.31496062992125984"/>
  <pageSetup fitToHeight="4" fitToWidth="1" horizontalDpi="360" verticalDpi="36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view="pageBreakPreview" zoomScale="75" zoomScaleSheetLayoutView="75" workbookViewId="0" topLeftCell="B9">
      <selection activeCell="E27" sqref="E27"/>
    </sheetView>
  </sheetViews>
  <sheetFormatPr defaultColWidth="8.796875" defaultRowHeight="15" outlineLevelRow="1"/>
  <cols>
    <col min="1" max="1" width="4.09765625" style="5" hidden="1" customWidth="1"/>
    <col min="2" max="2" width="4.796875" style="5" customWidth="1"/>
    <col min="3" max="3" width="6.3984375" style="6" hidden="1" customWidth="1"/>
    <col min="4" max="4" width="61.09765625" style="7" customWidth="1"/>
    <col min="5" max="5" width="12.09765625" style="5" bestFit="1" customWidth="1"/>
    <col min="6" max="16384" width="7.09765625" style="5" customWidth="1"/>
  </cols>
  <sheetData>
    <row r="1" spans="1:4" ht="20.25">
      <c r="A1" s="1" t="s">
        <v>4</v>
      </c>
      <c r="B1" s="36" t="s">
        <v>5</v>
      </c>
      <c r="C1" s="3"/>
      <c r="D1" s="4"/>
    </row>
    <row r="2" ht="20.25">
      <c r="A2" s="1"/>
    </row>
    <row r="3" ht="13.5" thickBot="1"/>
    <row r="4" spans="1:5" ht="16.5" thickBot="1">
      <c r="A4" s="8"/>
      <c r="B4" s="9"/>
      <c r="C4" s="10"/>
      <c r="D4" s="11"/>
      <c r="E4" s="31"/>
    </row>
    <row r="5" spans="1:5" ht="16.5" thickBot="1">
      <c r="A5" s="12" t="s">
        <v>6</v>
      </c>
      <c r="B5" s="13" t="s">
        <v>7</v>
      </c>
      <c r="C5" s="14" t="s">
        <v>1</v>
      </c>
      <c r="D5" s="15" t="s">
        <v>8</v>
      </c>
      <c r="E5" s="32" t="s">
        <v>28</v>
      </c>
    </row>
    <row r="6" spans="1:6" ht="20.25">
      <c r="A6" s="16">
        <v>1</v>
      </c>
      <c r="B6" s="17">
        <v>22</v>
      </c>
      <c r="C6" s="17"/>
      <c r="D6" s="18" t="s">
        <v>11</v>
      </c>
      <c r="E6" s="19">
        <v>1421357</v>
      </c>
      <c r="F6" s="38">
        <f aca="true" t="shared" si="0" ref="F6:F25">+E6/$E$27*100</f>
        <v>27.207404833891797</v>
      </c>
    </row>
    <row r="7" spans="1:6" ht="20.25">
      <c r="A7" s="16">
        <v>2</v>
      </c>
      <c r="B7" s="17">
        <v>61</v>
      </c>
      <c r="C7" s="17"/>
      <c r="D7" s="18" t="s">
        <v>31</v>
      </c>
      <c r="E7" s="19">
        <v>708741</v>
      </c>
      <c r="F7" s="38">
        <f t="shared" si="0"/>
        <v>13.566615079376474</v>
      </c>
    </row>
    <row r="8" spans="1:6" ht="20.25">
      <c r="A8" s="16">
        <v>2</v>
      </c>
      <c r="B8" s="17">
        <v>41</v>
      </c>
      <c r="C8" s="17"/>
      <c r="D8" s="18" t="s">
        <v>20</v>
      </c>
      <c r="E8" s="19">
        <v>537929</v>
      </c>
      <c r="F8" s="38">
        <f t="shared" si="0"/>
        <v>10.296957115552658</v>
      </c>
    </row>
    <row r="9" spans="1:6" ht="20.25">
      <c r="A9" s="16">
        <v>2</v>
      </c>
      <c r="B9" s="17">
        <v>33</v>
      </c>
      <c r="C9" s="17"/>
      <c r="D9" s="18" t="s">
        <v>15</v>
      </c>
      <c r="E9" s="19">
        <v>441137</v>
      </c>
      <c r="F9" s="38">
        <f t="shared" si="0"/>
        <v>8.444179010768249</v>
      </c>
    </row>
    <row r="10" spans="1:6" ht="20.25">
      <c r="A10" s="16">
        <v>2</v>
      </c>
      <c r="B10" s="17">
        <v>37</v>
      </c>
      <c r="C10" s="17"/>
      <c r="D10" s="18" t="s">
        <v>19</v>
      </c>
      <c r="E10" s="19">
        <v>408855</v>
      </c>
      <c r="F10" s="38">
        <f t="shared" si="0"/>
        <v>7.8262417558437685</v>
      </c>
    </row>
    <row r="11" spans="1:6" ht="20.25">
      <c r="A11" s="16">
        <v>3</v>
      </c>
      <c r="B11" s="17">
        <v>43</v>
      </c>
      <c r="C11" s="17"/>
      <c r="D11" s="18" t="s">
        <v>21</v>
      </c>
      <c r="E11" s="19">
        <v>393660</v>
      </c>
      <c r="F11" s="38">
        <f t="shared" si="0"/>
        <v>7.535381320041232</v>
      </c>
    </row>
    <row r="12" spans="1:6" ht="20.25">
      <c r="A12" s="16">
        <v>3</v>
      </c>
      <c r="B12" s="17">
        <v>36</v>
      </c>
      <c r="C12" s="17"/>
      <c r="D12" s="18" t="s">
        <v>30</v>
      </c>
      <c r="E12" s="19">
        <v>354462</v>
      </c>
      <c r="F12" s="38">
        <f t="shared" si="0"/>
        <v>6.7850590191140965</v>
      </c>
    </row>
    <row r="13" spans="1:6" ht="20.25">
      <c r="A13" s="16">
        <v>3</v>
      </c>
      <c r="B13" s="17">
        <v>31</v>
      </c>
      <c r="C13" s="17"/>
      <c r="D13" s="18" t="s">
        <v>14</v>
      </c>
      <c r="E13" s="19">
        <f>294374+4</f>
        <v>294378</v>
      </c>
      <c r="F13" s="38">
        <f t="shared" si="0"/>
        <v>5.634940004651471</v>
      </c>
    </row>
    <row r="14" spans="1:6" ht="20.25">
      <c r="A14" s="16">
        <v>3</v>
      </c>
      <c r="B14" s="17">
        <v>53</v>
      </c>
      <c r="C14" s="17"/>
      <c r="D14" s="18" t="s">
        <v>0</v>
      </c>
      <c r="E14" s="19">
        <v>167366</v>
      </c>
      <c r="F14" s="38">
        <f t="shared" si="0"/>
        <v>3.203695143042272</v>
      </c>
    </row>
    <row r="15" spans="1:6" ht="20.25">
      <c r="A15" s="16">
        <v>3</v>
      </c>
      <c r="B15" s="17">
        <v>63</v>
      </c>
      <c r="C15" s="17"/>
      <c r="D15" s="18" t="s">
        <v>3</v>
      </c>
      <c r="E15" s="19">
        <v>154155</v>
      </c>
      <c r="F15" s="38">
        <f t="shared" si="0"/>
        <v>2.9508121409108266</v>
      </c>
    </row>
    <row r="16" spans="1:6" ht="20.25">
      <c r="A16" s="16">
        <v>3</v>
      </c>
      <c r="B16" s="17">
        <v>55</v>
      </c>
      <c r="C16" s="17"/>
      <c r="D16" s="18" t="s">
        <v>23</v>
      </c>
      <c r="E16" s="19">
        <v>119781</v>
      </c>
      <c r="F16" s="38">
        <f t="shared" si="0"/>
        <v>2.2928301323371914</v>
      </c>
    </row>
    <row r="17" spans="1:6" ht="20.25">
      <c r="A17" s="16">
        <v>3</v>
      </c>
      <c r="B17" s="17">
        <v>35</v>
      </c>
      <c r="C17" s="17"/>
      <c r="D17" s="18" t="s">
        <v>17</v>
      </c>
      <c r="E17" s="19">
        <v>98862</v>
      </c>
      <c r="F17" s="38">
        <f t="shared" si="0"/>
        <v>1.8924017376972926</v>
      </c>
    </row>
    <row r="18" spans="1:6" ht="20.25">
      <c r="A18" s="16">
        <v>4</v>
      </c>
      <c r="B18" s="17">
        <v>34</v>
      </c>
      <c r="C18" s="17"/>
      <c r="D18" s="18" t="s">
        <v>16</v>
      </c>
      <c r="E18" s="19">
        <v>60161</v>
      </c>
      <c r="F18" s="38">
        <f t="shared" si="0"/>
        <v>1.1515929370395785</v>
      </c>
    </row>
    <row r="19" spans="1:6" ht="20.25">
      <c r="A19" s="16">
        <v>4</v>
      </c>
      <c r="B19" s="17">
        <v>64</v>
      </c>
      <c r="C19" s="17"/>
      <c r="D19" s="18" t="s">
        <v>32</v>
      </c>
      <c r="E19" s="19">
        <v>24462</v>
      </c>
      <c r="F19" s="38">
        <f t="shared" si="0"/>
        <v>0.46824797503136867</v>
      </c>
    </row>
    <row r="20" spans="1:6" ht="20.25">
      <c r="A20" s="16">
        <v>5</v>
      </c>
      <c r="B20" s="17">
        <v>10</v>
      </c>
      <c r="C20" s="17"/>
      <c r="D20" s="18" t="s">
        <v>9</v>
      </c>
      <c r="E20" s="19">
        <v>11361</v>
      </c>
      <c r="F20" s="38">
        <f t="shared" si="0"/>
        <v>0.21747057658128444</v>
      </c>
    </row>
    <row r="21" spans="1:6" ht="20.25">
      <c r="A21" s="16">
        <v>5</v>
      </c>
      <c r="B21" s="17">
        <v>62</v>
      </c>
      <c r="C21" s="17"/>
      <c r="D21" s="18" t="s">
        <v>25</v>
      </c>
      <c r="E21" s="19">
        <v>10615</v>
      </c>
      <c r="F21" s="38">
        <f t="shared" si="0"/>
        <v>0.2031907552513277</v>
      </c>
    </row>
    <row r="22" spans="1:6" ht="20.25">
      <c r="A22" s="16">
        <v>5</v>
      </c>
      <c r="B22" s="17">
        <v>21</v>
      </c>
      <c r="C22" s="17"/>
      <c r="D22" s="18" t="s">
        <v>10</v>
      </c>
      <c r="E22" s="19">
        <v>6892</v>
      </c>
      <c r="F22" s="38">
        <f t="shared" si="0"/>
        <v>0.13192564156308534</v>
      </c>
    </row>
    <row r="23" spans="1:6" ht="20.25">
      <c r="A23" s="16">
        <v>6</v>
      </c>
      <c r="B23" s="17">
        <v>23</v>
      </c>
      <c r="C23" s="17"/>
      <c r="D23" s="18" t="s">
        <v>12</v>
      </c>
      <c r="E23" s="19">
        <v>5419</v>
      </c>
      <c r="F23" s="38">
        <f t="shared" si="0"/>
        <v>0.10372969408449788</v>
      </c>
    </row>
    <row r="24" spans="1:6" ht="20.25">
      <c r="A24" s="16">
        <v>6</v>
      </c>
      <c r="B24" s="17">
        <v>52</v>
      </c>
      <c r="C24" s="17"/>
      <c r="D24" s="18" t="s">
        <v>22</v>
      </c>
      <c r="E24" s="19">
        <v>3467</v>
      </c>
      <c r="F24" s="38">
        <f t="shared" si="0"/>
        <v>0.0663647996661661</v>
      </c>
    </row>
    <row r="25" spans="1:6" ht="20.25">
      <c r="A25" s="16">
        <v>6</v>
      </c>
      <c r="B25" s="17">
        <v>25</v>
      </c>
      <c r="C25" s="17"/>
      <c r="D25" s="18" t="s">
        <v>13</v>
      </c>
      <c r="E25" s="19">
        <v>1095</v>
      </c>
      <c r="F25" s="38">
        <f t="shared" si="0"/>
        <v>0.020960327555365414</v>
      </c>
    </row>
    <row r="26" spans="1:6" ht="20.25" outlineLevel="1">
      <c r="A26" s="16"/>
      <c r="B26" s="21"/>
      <c r="C26" s="21"/>
      <c r="D26" s="22"/>
      <c r="E26" s="23"/>
      <c r="F26" s="37"/>
    </row>
    <row r="27" spans="1:6" ht="20.25">
      <c r="A27" s="26"/>
      <c r="B27" s="17"/>
      <c r="C27" s="17"/>
      <c r="D27" s="24" t="s">
        <v>29</v>
      </c>
      <c r="E27" s="25">
        <f>SUM(E6:E26)</f>
        <v>5224155</v>
      </c>
      <c r="F27" s="37"/>
    </row>
    <row r="28" spans="1:4" ht="12.75">
      <c r="A28" s="26"/>
      <c r="B28" s="26"/>
      <c r="C28" s="27"/>
      <c r="D28" s="28"/>
    </row>
    <row r="29" spans="1:4" ht="12.75">
      <c r="A29" s="26"/>
      <c r="B29" s="26"/>
      <c r="C29" s="27"/>
      <c r="D29" s="28"/>
    </row>
    <row r="30" spans="1:4" ht="12.75">
      <c r="A30" s="26"/>
      <c r="B30" s="26"/>
      <c r="C30" s="27"/>
      <c r="D30" s="28"/>
    </row>
    <row r="31" spans="1:4" ht="12.75">
      <c r="A31" s="26"/>
      <c r="B31" s="26"/>
      <c r="C31" s="27"/>
      <c r="D31" s="28"/>
    </row>
    <row r="32" spans="1:4" ht="12.75">
      <c r="A32" s="26"/>
      <c r="B32" s="26"/>
      <c r="C32" s="27"/>
      <c r="D32" s="28"/>
    </row>
    <row r="33" spans="1:4" ht="12.75">
      <c r="A33" s="26"/>
      <c r="B33" s="26"/>
      <c r="C33" s="27"/>
      <c r="D33" s="28"/>
    </row>
    <row r="34" spans="1:4" ht="12.75">
      <c r="A34" s="26"/>
      <c r="B34" s="26"/>
      <c r="C34" s="27"/>
      <c r="D34" s="28"/>
    </row>
    <row r="35" spans="1:4" ht="12.75">
      <c r="A35" s="26"/>
      <c r="B35" s="26"/>
      <c r="C35" s="27"/>
      <c r="D35" s="28"/>
    </row>
    <row r="36" spans="1:4" ht="12.75">
      <c r="A36" s="26"/>
      <c r="B36" s="26"/>
      <c r="C36" s="27"/>
      <c r="D36" s="28"/>
    </row>
    <row r="37" spans="1:4" ht="12.75">
      <c r="A37" s="26"/>
      <c r="B37" s="26"/>
      <c r="C37" s="27"/>
      <c r="D37" s="28"/>
    </row>
    <row r="38" spans="1:4" ht="12.75">
      <c r="A38" s="26"/>
      <c r="B38" s="26"/>
      <c r="C38" s="27"/>
      <c r="D38" s="28"/>
    </row>
    <row r="39" spans="1:4" ht="12.75">
      <c r="A39" s="26"/>
      <c r="B39" s="26"/>
      <c r="C39" s="27"/>
      <c r="D39" s="28"/>
    </row>
    <row r="40" spans="1:4" ht="12.75">
      <c r="A40" s="26"/>
      <c r="B40" s="26"/>
      <c r="C40" s="27"/>
      <c r="D40" s="28"/>
    </row>
    <row r="41" spans="1:4" ht="12.75">
      <c r="A41" s="26"/>
      <c r="B41" s="26"/>
      <c r="C41" s="27"/>
      <c r="D41" s="28"/>
    </row>
    <row r="42" spans="1:4" ht="12.75">
      <c r="A42" s="26"/>
      <c r="B42" s="26"/>
      <c r="C42" s="27"/>
      <c r="D42" s="28"/>
    </row>
    <row r="43" spans="1:4" ht="12.75">
      <c r="A43" s="26"/>
      <c r="B43" s="26"/>
      <c r="C43" s="27"/>
      <c r="D43" s="28"/>
    </row>
    <row r="44" spans="1:4" ht="12.75">
      <c r="A44" s="26"/>
      <c r="B44" s="26"/>
      <c r="C44" s="27"/>
      <c r="D44" s="28"/>
    </row>
    <row r="45" spans="1:4" ht="12.75">
      <c r="A45" s="26"/>
      <c r="B45" s="26"/>
      <c r="C45" s="27"/>
      <c r="D45" s="28"/>
    </row>
    <row r="46" spans="1:4" ht="12.75">
      <c r="A46" s="26"/>
      <c r="B46" s="26"/>
      <c r="C46" s="27"/>
      <c r="D46" s="28"/>
    </row>
    <row r="47" spans="1:4" ht="12.75">
      <c r="A47" s="26"/>
      <c r="B47" s="26"/>
      <c r="C47" s="27"/>
      <c r="D47" s="28"/>
    </row>
    <row r="48" spans="1:4" ht="12.75">
      <c r="A48" s="26"/>
      <c r="B48" s="26"/>
      <c r="C48" s="27"/>
      <c r="D48" s="28"/>
    </row>
    <row r="49" spans="1:4" ht="12.75">
      <c r="A49" s="26"/>
      <c r="B49" s="26"/>
      <c r="C49" s="27"/>
      <c r="D49" s="28"/>
    </row>
    <row r="50" spans="1:4" ht="12.75">
      <c r="A50" s="26"/>
      <c r="B50" s="26"/>
      <c r="C50" s="27"/>
      <c r="D50" s="28"/>
    </row>
    <row r="51" spans="1:4" ht="12.75">
      <c r="A51" s="26"/>
      <c r="B51" s="26"/>
      <c r="C51" s="27"/>
      <c r="D51" s="28"/>
    </row>
    <row r="52" spans="1:4" ht="12.75">
      <c r="A52" s="26"/>
      <c r="B52" s="26"/>
      <c r="C52" s="27"/>
      <c r="D52" s="28"/>
    </row>
    <row r="53" spans="1:4" ht="12.75">
      <c r="A53" s="26"/>
      <c r="B53" s="26"/>
      <c r="C53" s="27"/>
      <c r="D53" s="28"/>
    </row>
    <row r="54" spans="1:4" ht="12.75">
      <c r="A54" s="26"/>
      <c r="B54" s="26"/>
      <c r="C54" s="27"/>
      <c r="D54" s="28"/>
    </row>
    <row r="55" spans="1:4" ht="12.75">
      <c r="A55" s="26"/>
      <c r="B55" s="26"/>
      <c r="C55" s="27"/>
      <c r="D55" s="28"/>
    </row>
    <row r="56" spans="1:4" ht="12.75">
      <c r="A56" s="26"/>
      <c r="B56" s="26"/>
      <c r="C56" s="27"/>
      <c r="D56" s="28"/>
    </row>
    <row r="57" spans="1:4" ht="12.75">
      <c r="A57" s="26"/>
      <c r="B57" s="26"/>
      <c r="C57" s="27"/>
      <c r="D57" s="28"/>
    </row>
    <row r="58" spans="1:4" ht="12.75">
      <c r="A58" s="26"/>
      <c r="B58" s="26"/>
      <c r="C58" s="27"/>
      <c r="D58" s="28"/>
    </row>
    <row r="59" spans="1:4" ht="12.75">
      <c r="A59" s="26"/>
      <c r="B59" s="26"/>
      <c r="C59" s="27"/>
      <c r="D59" s="28"/>
    </row>
    <row r="60" spans="1:4" ht="12.75">
      <c r="A60" s="26"/>
      <c r="B60" s="26"/>
      <c r="C60" s="27"/>
      <c r="D60" s="28"/>
    </row>
    <row r="61" spans="1:4" ht="12.75">
      <c r="A61" s="26"/>
      <c r="B61" s="26"/>
      <c r="C61" s="27"/>
      <c r="D61" s="28"/>
    </row>
    <row r="62" spans="1:4" ht="12.75">
      <c r="A62" s="26"/>
      <c r="B62" s="26"/>
      <c r="C62" s="27"/>
      <c r="D62" s="28"/>
    </row>
    <row r="63" spans="1:4" ht="12.75">
      <c r="A63" s="26"/>
      <c r="B63" s="26"/>
      <c r="C63" s="27"/>
      <c r="D63" s="28"/>
    </row>
    <row r="64" spans="1:4" ht="12.75">
      <c r="A64" s="26"/>
      <c r="B64" s="26"/>
      <c r="C64" s="27"/>
      <c r="D64" s="28"/>
    </row>
    <row r="65" spans="1:4" ht="12.75">
      <c r="A65" s="26"/>
      <c r="B65" s="26"/>
      <c r="C65" s="27"/>
      <c r="D65" s="28"/>
    </row>
    <row r="66" spans="1:4" ht="12.75">
      <c r="A66" s="26"/>
      <c r="B66" s="26"/>
      <c r="C66" s="27"/>
      <c r="D66" s="28"/>
    </row>
    <row r="67" spans="1:4" ht="12.75">
      <c r="A67" s="26"/>
      <c r="B67" s="26"/>
      <c r="C67" s="27"/>
      <c r="D67" s="28"/>
    </row>
    <row r="68" spans="1:4" ht="12.75">
      <c r="A68" s="26"/>
      <c r="B68" s="26"/>
      <c r="C68" s="27"/>
      <c r="D68" s="28"/>
    </row>
    <row r="69" spans="1:4" ht="12.75">
      <c r="A69" s="26"/>
      <c r="B69" s="26"/>
      <c r="C69" s="27"/>
      <c r="D69" s="28"/>
    </row>
    <row r="70" spans="1:4" ht="12.75">
      <c r="A70" s="26"/>
      <c r="B70" s="26"/>
      <c r="C70" s="27"/>
      <c r="D70" s="28"/>
    </row>
    <row r="71" spans="1:4" ht="12.75">
      <c r="A71" s="26"/>
      <c r="B71" s="26"/>
      <c r="C71" s="27"/>
      <c r="D71" s="28"/>
    </row>
    <row r="72" spans="1:4" ht="12.75">
      <c r="A72" s="26"/>
      <c r="B72" s="26"/>
      <c r="C72" s="27"/>
      <c r="D72" s="28"/>
    </row>
    <row r="73" spans="1:4" ht="12.75">
      <c r="A73" s="26"/>
      <c r="B73" s="26"/>
      <c r="C73" s="27"/>
      <c r="D73" s="28"/>
    </row>
    <row r="74" spans="1:4" ht="12.75">
      <c r="A74" s="26"/>
      <c r="B74" s="26"/>
      <c r="C74" s="27"/>
      <c r="D74" s="28"/>
    </row>
    <row r="75" spans="1:4" ht="12.75">
      <c r="A75" s="26"/>
      <c r="B75" s="26"/>
      <c r="C75" s="27"/>
      <c r="D75" s="28"/>
    </row>
    <row r="76" spans="1:4" ht="12.75">
      <c r="A76" s="26"/>
      <c r="B76" s="26"/>
      <c r="C76" s="27"/>
      <c r="D76" s="28"/>
    </row>
    <row r="77" spans="1:4" ht="12.75">
      <c r="A77" s="26"/>
      <c r="B77" s="26"/>
      <c r="C77" s="27"/>
      <c r="D77" s="28"/>
    </row>
    <row r="78" spans="1:4" ht="12.75">
      <c r="A78" s="26"/>
      <c r="B78" s="26"/>
      <c r="C78" s="27"/>
      <c r="D78" s="28"/>
    </row>
    <row r="79" spans="1:4" ht="12.75">
      <c r="A79" s="26"/>
      <c r="B79" s="26"/>
      <c r="C79" s="27"/>
      <c r="D79" s="28"/>
    </row>
    <row r="80" spans="1:4" ht="12.75">
      <c r="A80" s="26"/>
      <c r="B80" s="26"/>
      <c r="C80" s="27"/>
      <c r="D80" s="28"/>
    </row>
    <row r="81" spans="1:4" ht="12.75">
      <c r="A81" s="26"/>
      <c r="B81" s="26"/>
      <c r="C81" s="27"/>
      <c r="D81" s="28"/>
    </row>
    <row r="82" spans="1:4" ht="12.75">
      <c r="A82" s="26"/>
      <c r="B82" s="26"/>
      <c r="C82" s="27"/>
      <c r="D82" s="28"/>
    </row>
    <row r="83" spans="1:4" ht="12.75">
      <c r="A83" s="26"/>
      <c r="B83" s="26"/>
      <c r="C83" s="27"/>
      <c r="D83" s="28"/>
    </row>
    <row r="84" spans="1:4" ht="12.75">
      <c r="A84" s="26"/>
      <c r="B84" s="26"/>
      <c r="C84" s="27"/>
      <c r="D84" s="28"/>
    </row>
    <row r="85" spans="1:4" ht="12.75">
      <c r="A85" s="26"/>
      <c r="B85" s="26"/>
      <c r="C85" s="27"/>
      <c r="D85" s="28"/>
    </row>
    <row r="86" spans="1:4" ht="12.75">
      <c r="A86" s="26"/>
      <c r="B86" s="26"/>
      <c r="C86" s="27"/>
      <c r="D86" s="28"/>
    </row>
    <row r="87" spans="1:4" ht="12.75">
      <c r="A87" s="26"/>
      <c r="B87" s="26"/>
      <c r="C87" s="27"/>
      <c r="D87" s="28"/>
    </row>
    <row r="88" spans="1:4" ht="12.75">
      <c r="A88" s="26"/>
      <c r="B88" s="26"/>
      <c r="C88" s="27"/>
      <c r="D88" s="28"/>
    </row>
    <row r="89" spans="1:4" ht="12.75">
      <c r="A89" s="26"/>
      <c r="B89" s="26"/>
      <c r="C89" s="27"/>
      <c r="D89" s="28"/>
    </row>
    <row r="90" spans="1:4" ht="12.75">
      <c r="A90" s="26"/>
      <c r="B90" s="26"/>
      <c r="C90" s="27"/>
      <c r="D90" s="28"/>
    </row>
    <row r="91" spans="1:4" ht="12.75">
      <c r="A91" s="26"/>
      <c r="B91" s="26"/>
      <c r="C91" s="27"/>
      <c r="D91" s="28"/>
    </row>
  </sheetData>
  <printOptions horizontalCentered="1"/>
  <pageMargins left="0.5511811023622047" right="0.5905511811023623" top="0.9448818897637796" bottom="0.4724409448818898" header="0.5118110236220472" footer="0.31496062992125984"/>
  <pageSetup fitToHeight="4" fitToWidth="1" horizontalDpi="360" verticalDpi="36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view="pageBreakPreview" zoomScale="75" zoomScaleSheetLayoutView="75" workbookViewId="0" topLeftCell="B5">
      <selection activeCell="D20" sqref="D20"/>
    </sheetView>
  </sheetViews>
  <sheetFormatPr defaultColWidth="8.796875" defaultRowHeight="15"/>
  <cols>
    <col min="1" max="1" width="4.09765625" style="5" hidden="1" customWidth="1"/>
    <col min="2" max="2" width="4.796875" style="5" customWidth="1"/>
    <col min="3" max="3" width="6.3984375" style="6" hidden="1" customWidth="1"/>
    <col min="4" max="4" width="61.09765625" style="7" customWidth="1"/>
    <col min="5" max="5" width="12.09765625" style="5" bestFit="1" customWidth="1"/>
    <col min="6" max="16384" width="7.09765625" style="5" customWidth="1"/>
  </cols>
  <sheetData>
    <row r="1" spans="1:4" ht="20.25">
      <c r="A1" s="1" t="s">
        <v>4</v>
      </c>
      <c r="B1" s="2" t="s">
        <v>27</v>
      </c>
      <c r="C1" s="3"/>
      <c r="D1" s="4"/>
    </row>
    <row r="2" ht="20.25">
      <c r="A2" s="1"/>
    </row>
    <row r="3" ht="13.5" thickBot="1"/>
    <row r="4" spans="1:5" ht="16.5" thickBot="1">
      <c r="A4" s="8"/>
      <c r="B4" s="9"/>
      <c r="C4" s="10"/>
      <c r="D4" s="11"/>
      <c r="E4" s="31"/>
    </row>
    <row r="5" spans="1:5" ht="16.5" thickBot="1">
      <c r="A5" s="12" t="s">
        <v>6</v>
      </c>
      <c r="B5" s="13" t="s">
        <v>7</v>
      </c>
      <c r="C5" s="14" t="s">
        <v>1</v>
      </c>
      <c r="D5" s="15" t="s">
        <v>8</v>
      </c>
      <c r="E5" s="43" t="s">
        <v>28</v>
      </c>
    </row>
    <row r="6" spans="1:6" ht="20.25">
      <c r="A6" s="16">
        <v>1</v>
      </c>
      <c r="B6" s="17">
        <v>36</v>
      </c>
      <c r="C6" s="17"/>
      <c r="D6" s="18" t="s">
        <v>33</v>
      </c>
      <c r="E6" s="33">
        <v>1085971</v>
      </c>
      <c r="F6" s="38">
        <f aca="true" t="shared" si="0" ref="F6:F21">+E6/$E$23*100</f>
        <v>40.23187664858777</v>
      </c>
    </row>
    <row r="7" spans="1:6" ht="20.25">
      <c r="A7" s="16">
        <v>2</v>
      </c>
      <c r="B7" s="17">
        <v>22</v>
      </c>
      <c r="C7" s="17"/>
      <c r="D7" s="18" t="s">
        <v>11</v>
      </c>
      <c r="E7" s="33">
        <v>338380</v>
      </c>
      <c r="F7" s="38">
        <f t="shared" si="0"/>
        <v>12.535935508728254</v>
      </c>
    </row>
    <row r="8" spans="1:6" ht="20.25">
      <c r="A8" s="16">
        <v>2</v>
      </c>
      <c r="B8" s="17">
        <v>23</v>
      </c>
      <c r="C8" s="17"/>
      <c r="D8" s="18" t="s">
        <v>12</v>
      </c>
      <c r="E8" s="33">
        <v>309451</v>
      </c>
      <c r="F8" s="38">
        <f t="shared" si="0"/>
        <v>11.464205269553362</v>
      </c>
    </row>
    <row r="9" spans="1:6" ht="20.25">
      <c r="A9" s="16">
        <v>2</v>
      </c>
      <c r="B9" s="17">
        <v>64</v>
      </c>
      <c r="C9" s="17"/>
      <c r="D9" s="18" t="s">
        <v>36</v>
      </c>
      <c r="E9" s="33">
        <v>198462</v>
      </c>
      <c r="F9" s="38">
        <f t="shared" si="0"/>
        <v>7.352405085800657</v>
      </c>
    </row>
    <row r="10" spans="1:6" ht="20.25">
      <c r="A10" s="16">
        <v>2</v>
      </c>
      <c r="B10" s="17">
        <v>33</v>
      </c>
      <c r="C10" s="17"/>
      <c r="D10" s="18" t="s">
        <v>15</v>
      </c>
      <c r="E10" s="33">
        <v>181550</v>
      </c>
      <c r="F10" s="38">
        <f t="shared" si="0"/>
        <v>6.725867638777748</v>
      </c>
    </row>
    <row r="11" spans="1:6" ht="20.25">
      <c r="A11" s="16">
        <v>3</v>
      </c>
      <c r="B11" s="17">
        <v>31</v>
      </c>
      <c r="C11" s="17"/>
      <c r="D11" s="18" t="s">
        <v>14</v>
      </c>
      <c r="E11" s="33">
        <v>151402</v>
      </c>
      <c r="F11" s="38">
        <f t="shared" si="0"/>
        <v>5.608977208737144</v>
      </c>
    </row>
    <row r="12" spans="1:6" ht="20.25">
      <c r="A12" s="16">
        <v>3</v>
      </c>
      <c r="B12" s="17">
        <v>61</v>
      </c>
      <c r="C12" s="17"/>
      <c r="D12" s="18" t="s">
        <v>35</v>
      </c>
      <c r="E12" s="33">
        <v>104969</v>
      </c>
      <c r="F12" s="38">
        <f t="shared" si="0"/>
        <v>3.888777748140245</v>
      </c>
    </row>
    <row r="13" spans="1:6" ht="20.25">
      <c r="A13" s="16">
        <v>3</v>
      </c>
      <c r="B13" s="17">
        <v>37</v>
      </c>
      <c r="C13" s="17"/>
      <c r="D13" s="18" t="s">
        <v>19</v>
      </c>
      <c r="E13" s="33">
        <v>99943</v>
      </c>
      <c r="F13" s="38">
        <f t="shared" si="0"/>
        <v>3.7025799472451917</v>
      </c>
    </row>
    <row r="14" spans="1:6" ht="20.25">
      <c r="A14" s="16">
        <v>3</v>
      </c>
      <c r="B14" s="17">
        <v>34</v>
      </c>
      <c r="C14" s="17"/>
      <c r="D14" s="18" t="s">
        <v>16</v>
      </c>
      <c r="E14" s="33">
        <v>76863</v>
      </c>
      <c r="F14" s="38">
        <f t="shared" si="0"/>
        <v>2.8475371210100473</v>
      </c>
    </row>
    <row r="15" spans="1:6" ht="20.25">
      <c r="A15" s="16">
        <v>3</v>
      </c>
      <c r="B15" s="17">
        <v>43</v>
      </c>
      <c r="C15" s="17"/>
      <c r="D15" s="18" t="s">
        <v>21</v>
      </c>
      <c r="E15" s="33">
        <v>42277</v>
      </c>
      <c r="F15" s="38">
        <f t="shared" si="0"/>
        <v>1.5662324768086304</v>
      </c>
    </row>
    <row r="16" spans="1:6" ht="20.25">
      <c r="A16" s="16">
        <v>3</v>
      </c>
      <c r="B16" s="39">
        <v>35</v>
      </c>
      <c r="C16" s="17"/>
      <c r="D16" s="18" t="s">
        <v>17</v>
      </c>
      <c r="E16" s="33">
        <v>38510</v>
      </c>
      <c r="F16" s="38">
        <f t="shared" si="0"/>
        <v>1.426676743427877</v>
      </c>
    </row>
    <row r="17" spans="1:6" ht="20.25">
      <c r="A17" s="16">
        <v>3</v>
      </c>
      <c r="B17" s="17">
        <v>53</v>
      </c>
      <c r="C17" s="17"/>
      <c r="D17" s="18" t="s">
        <v>0</v>
      </c>
      <c r="E17" s="33">
        <v>26779</v>
      </c>
      <c r="F17" s="38">
        <f t="shared" si="0"/>
        <v>0.9920793693132984</v>
      </c>
    </row>
    <row r="18" spans="1:6" ht="20.25">
      <c r="A18" s="16">
        <v>4</v>
      </c>
      <c r="B18" s="17">
        <v>10</v>
      </c>
      <c r="C18" s="17"/>
      <c r="D18" s="18" t="s">
        <v>9</v>
      </c>
      <c r="E18" s="33">
        <v>20884</v>
      </c>
      <c r="F18" s="38">
        <f>+E18/$E$23*100</f>
        <v>0.7736877982276755</v>
      </c>
    </row>
    <row r="19" spans="1:6" ht="20.25">
      <c r="A19" s="16">
        <v>4</v>
      </c>
      <c r="B19" s="17">
        <v>55</v>
      </c>
      <c r="C19" s="17"/>
      <c r="D19" s="18" t="s">
        <v>34</v>
      </c>
      <c r="E19" s="33">
        <v>14948</v>
      </c>
      <c r="F19" s="38">
        <f t="shared" si="0"/>
        <v>0.5537773035772502</v>
      </c>
    </row>
    <row r="20" spans="1:6" ht="20.25">
      <c r="A20" s="16">
        <v>5</v>
      </c>
      <c r="B20" s="17">
        <v>21</v>
      </c>
      <c r="C20" s="17"/>
      <c r="D20" s="18" t="s">
        <v>10</v>
      </c>
      <c r="E20" s="33">
        <v>7893</v>
      </c>
      <c r="F20" s="38">
        <f t="shared" si="0"/>
        <v>0.292411309682582</v>
      </c>
    </row>
    <row r="21" spans="1:6" ht="20.25">
      <c r="A21" s="16">
        <v>5</v>
      </c>
      <c r="B21" s="17">
        <v>62</v>
      </c>
      <c r="C21" s="17"/>
      <c r="D21" s="18" t="s">
        <v>25</v>
      </c>
      <c r="E21" s="33">
        <v>998</v>
      </c>
      <c r="F21" s="38">
        <f t="shared" si="0"/>
        <v>0.0369728223822649</v>
      </c>
    </row>
    <row r="22" spans="1:6" ht="20.25">
      <c r="A22" s="16">
        <v>5</v>
      </c>
      <c r="B22" s="40"/>
      <c r="C22" s="40"/>
      <c r="D22" s="41"/>
      <c r="E22" s="45"/>
      <c r="F22" s="37"/>
    </row>
    <row r="23" spans="1:6" ht="21" thickBot="1">
      <c r="A23" s="16">
        <v>6</v>
      </c>
      <c r="B23" s="34"/>
      <c r="C23" s="42"/>
      <c r="D23" s="35" t="s">
        <v>37</v>
      </c>
      <c r="E23" s="44">
        <f>SUM(E6:E22)</f>
        <v>2699280</v>
      </c>
      <c r="F23" s="46">
        <f>SUM(F6:F22)</f>
        <v>100</v>
      </c>
    </row>
    <row r="24" spans="1:4" ht="12.75">
      <c r="A24" s="26"/>
      <c r="B24" s="26"/>
      <c r="C24" s="27"/>
      <c r="D24" s="28"/>
    </row>
    <row r="25" spans="1:4" ht="12.75">
      <c r="A25" s="26"/>
      <c r="B25" s="26"/>
      <c r="C25" s="27"/>
      <c r="D25" s="28"/>
    </row>
    <row r="26" spans="1:4" ht="12.75">
      <c r="A26" s="26"/>
      <c r="B26" s="26"/>
      <c r="C26" s="27"/>
      <c r="D26" s="28"/>
    </row>
    <row r="27" spans="1:4" ht="12.75">
      <c r="A27" s="26"/>
      <c r="B27" s="26"/>
      <c r="C27" s="27"/>
      <c r="D27" s="28"/>
    </row>
    <row r="28" spans="1:4" ht="12.75">
      <c r="A28" s="26"/>
      <c r="B28" s="26"/>
      <c r="C28" s="27"/>
      <c r="D28" s="28"/>
    </row>
    <row r="29" spans="1:4" ht="12.75">
      <c r="A29" s="26"/>
      <c r="B29" s="26"/>
      <c r="C29" s="27"/>
      <c r="D29" s="28"/>
    </row>
    <row r="30" spans="1:4" ht="12.75">
      <c r="A30" s="26"/>
      <c r="B30" s="26"/>
      <c r="C30" s="27"/>
      <c r="D30" s="28"/>
    </row>
    <row r="31" spans="1:4" ht="12.75">
      <c r="A31" s="26"/>
      <c r="B31" s="26"/>
      <c r="C31" s="27"/>
      <c r="D31" s="28"/>
    </row>
    <row r="32" spans="1:4" ht="12.75">
      <c r="A32" s="26"/>
      <c r="B32" s="26"/>
      <c r="C32" s="27"/>
      <c r="D32" s="28"/>
    </row>
    <row r="33" spans="1:4" ht="12.75">
      <c r="A33" s="26"/>
      <c r="B33" s="26"/>
      <c r="C33" s="27"/>
      <c r="D33" s="28"/>
    </row>
    <row r="34" spans="1:4" ht="12.75">
      <c r="A34" s="26"/>
      <c r="B34" s="26"/>
      <c r="C34" s="27"/>
      <c r="D34" s="28"/>
    </row>
    <row r="35" spans="1:4" ht="12.75">
      <c r="A35" s="26"/>
      <c r="B35" s="26"/>
      <c r="C35" s="27"/>
      <c r="D35" s="28"/>
    </row>
    <row r="36" spans="1:4" ht="12.75">
      <c r="A36" s="26"/>
      <c r="B36" s="26"/>
      <c r="C36" s="27"/>
      <c r="D36" s="28"/>
    </row>
    <row r="37" spans="1:4" ht="12.75">
      <c r="A37" s="26"/>
      <c r="B37" s="26"/>
      <c r="C37" s="27"/>
      <c r="D37" s="28"/>
    </row>
    <row r="38" spans="1:4" ht="12.75">
      <c r="A38" s="26"/>
      <c r="B38" s="26"/>
      <c r="C38" s="27"/>
      <c r="D38" s="28"/>
    </row>
    <row r="39" spans="1:4" ht="12.75">
      <c r="A39" s="26"/>
      <c r="B39" s="26"/>
      <c r="C39" s="27"/>
      <c r="D39" s="28"/>
    </row>
    <row r="40" spans="1:4" ht="12.75">
      <c r="A40" s="26"/>
      <c r="B40" s="26"/>
      <c r="C40" s="27"/>
      <c r="D40" s="28"/>
    </row>
    <row r="41" spans="1:4" ht="12.75">
      <c r="A41" s="26"/>
      <c r="B41" s="26"/>
      <c r="C41" s="27"/>
      <c r="D41" s="28"/>
    </row>
    <row r="42" spans="1:4" ht="12.75">
      <c r="A42" s="26"/>
      <c r="B42" s="26"/>
      <c r="C42" s="27"/>
      <c r="D42" s="28"/>
    </row>
    <row r="43" spans="1:4" ht="12.75">
      <c r="A43" s="26"/>
      <c r="B43" s="26"/>
      <c r="C43" s="27"/>
      <c r="D43" s="28"/>
    </row>
    <row r="44" spans="1:4" ht="12.75">
      <c r="A44" s="26"/>
      <c r="B44" s="26"/>
      <c r="C44" s="27"/>
      <c r="D44" s="28"/>
    </row>
    <row r="45" spans="1:4" ht="12.75">
      <c r="A45" s="26"/>
      <c r="B45" s="26"/>
      <c r="C45" s="27"/>
      <c r="D45" s="28"/>
    </row>
    <row r="46" spans="1:4" ht="12.75">
      <c r="A46" s="26"/>
      <c r="B46" s="26"/>
      <c r="C46" s="27"/>
      <c r="D46" s="28"/>
    </row>
    <row r="47" spans="1:4" ht="12.75">
      <c r="A47" s="26"/>
      <c r="B47" s="26"/>
      <c r="C47" s="27"/>
      <c r="D47" s="28"/>
    </row>
    <row r="48" spans="1:4" ht="12.75">
      <c r="A48" s="26"/>
      <c r="B48" s="26"/>
      <c r="C48" s="27"/>
      <c r="D48" s="28"/>
    </row>
    <row r="49" spans="1:4" ht="12.75">
      <c r="A49" s="26"/>
      <c r="B49" s="26"/>
      <c r="C49" s="27"/>
      <c r="D49" s="28"/>
    </row>
    <row r="50" spans="1:4" ht="12.75">
      <c r="A50" s="26"/>
      <c r="B50" s="26"/>
      <c r="C50" s="27"/>
      <c r="D50" s="28"/>
    </row>
    <row r="51" spans="1:4" ht="12.75">
      <c r="A51" s="26"/>
      <c r="B51" s="26"/>
      <c r="C51" s="27"/>
      <c r="D51" s="28"/>
    </row>
    <row r="52" spans="1:4" ht="12.75">
      <c r="A52" s="26"/>
      <c r="B52" s="26"/>
      <c r="C52" s="27"/>
      <c r="D52" s="28"/>
    </row>
    <row r="53" spans="1:4" ht="12.75">
      <c r="A53" s="26"/>
      <c r="B53" s="26"/>
      <c r="C53" s="27"/>
      <c r="D53" s="28"/>
    </row>
    <row r="54" spans="1:4" ht="12.75">
      <c r="A54" s="26"/>
      <c r="B54" s="26"/>
      <c r="C54" s="27"/>
      <c r="D54" s="28"/>
    </row>
    <row r="55" spans="1:4" ht="12.75">
      <c r="A55" s="26"/>
      <c r="B55" s="26"/>
      <c r="C55" s="27"/>
      <c r="D55" s="28"/>
    </row>
    <row r="56" spans="1:4" ht="12.75">
      <c r="A56" s="26"/>
      <c r="B56" s="26"/>
      <c r="C56" s="27"/>
      <c r="D56" s="28"/>
    </row>
    <row r="57" spans="1:4" ht="12.75">
      <c r="A57" s="26"/>
      <c r="B57" s="26"/>
      <c r="C57" s="27"/>
      <c r="D57" s="28"/>
    </row>
    <row r="58" spans="1:4" ht="12.75">
      <c r="A58" s="26"/>
      <c r="B58" s="26"/>
      <c r="C58" s="27"/>
      <c r="D58" s="28"/>
    </row>
    <row r="59" spans="1:4" ht="12.75">
      <c r="A59" s="26"/>
      <c r="B59" s="26"/>
      <c r="C59" s="27"/>
      <c r="D59" s="28"/>
    </row>
    <row r="60" spans="1:4" ht="12.75">
      <c r="A60" s="26"/>
      <c r="B60" s="26"/>
      <c r="C60" s="27"/>
      <c r="D60" s="28"/>
    </row>
    <row r="61" spans="1:4" ht="12.75">
      <c r="A61" s="26"/>
      <c r="B61" s="26"/>
      <c r="C61" s="27"/>
      <c r="D61" s="28"/>
    </row>
    <row r="62" spans="1:4" ht="12.75">
      <c r="A62" s="26"/>
      <c r="B62" s="26"/>
      <c r="C62" s="27"/>
      <c r="D62" s="28"/>
    </row>
    <row r="63" spans="1:4" ht="12.75">
      <c r="A63" s="26"/>
      <c r="B63" s="26"/>
      <c r="C63" s="27"/>
      <c r="D63" s="28"/>
    </row>
    <row r="64" spans="1:4" ht="12.75">
      <c r="A64" s="26"/>
      <c r="B64" s="26"/>
      <c r="C64" s="27"/>
      <c r="D64" s="28"/>
    </row>
    <row r="65" spans="1:4" ht="12.75">
      <c r="A65" s="26"/>
      <c r="B65" s="26"/>
      <c r="C65" s="27"/>
      <c r="D65" s="28"/>
    </row>
    <row r="66" spans="1:4" ht="12.75">
      <c r="A66" s="26"/>
      <c r="B66" s="26"/>
      <c r="C66" s="27"/>
      <c r="D66" s="28"/>
    </row>
    <row r="67" spans="1:4" ht="12.75">
      <c r="A67" s="26"/>
      <c r="B67" s="26"/>
      <c r="C67" s="27"/>
      <c r="D67" s="28"/>
    </row>
    <row r="68" spans="1:4" ht="12.75">
      <c r="A68" s="26"/>
      <c r="B68" s="26"/>
      <c r="C68" s="27"/>
      <c r="D68" s="28"/>
    </row>
    <row r="69" spans="1:4" ht="12.75">
      <c r="A69" s="26"/>
      <c r="B69" s="26"/>
      <c r="C69" s="27"/>
      <c r="D69" s="28"/>
    </row>
    <row r="70" spans="1:4" ht="12.75">
      <c r="A70" s="26"/>
      <c r="B70" s="26"/>
      <c r="C70" s="27"/>
      <c r="D70" s="28"/>
    </row>
    <row r="71" spans="1:4" ht="12.75">
      <c r="A71" s="26"/>
      <c r="B71" s="26"/>
      <c r="C71" s="27"/>
      <c r="D71" s="28"/>
    </row>
    <row r="72" spans="1:4" ht="12.75">
      <c r="A72" s="26"/>
      <c r="B72" s="26"/>
      <c r="C72" s="27"/>
      <c r="D72" s="28"/>
    </row>
    <row r="73" spans="1:4" ht="12.75">
      <c r="A73" s="26"/>
      <c r="B73" s="26"/>
      <c r="C73" s="27"/>
      <c r="D73" s="28"/>
    </row>
    <row r="74" spans="1:4" ht="12.75">
      <c r="A74" s="26"/>
      <c r="B74" s="26"/>
      <c r="C74" s="27"/>
      <c r="D74" s="28"/>
    </row>
    <row r="75" spans="1:4" ht="12.75">
      <c r="A75" s="26"/>
      <c r="B75" s="26"/>
      <c r="C75" s="27"/>
      <c r="D75" s="28"/>
    </row>
    <row r="76" spans="1:4" ht="12.75">
      <c r="A76" s="26"/>
      <c r="B76" s="26"/>
      <c r="C76" s="27"/>
      <c r="D76" s="28"/>
    </row>
    <row r="77" spans="1:4" ht="12.75">
      <c r="A77" s="26"/>
      <c r="B77" s="26"/>
      <c r="C77" s="27"/>
      <c r="D77" s="28"/>
    </row>
    <row r="78" spans="1:4" ht="12.75">
      <c r="A78" s="26"/>
      <c r="B78" s="26"/>
      <c r="C78" s="27"/>
      <c r="D78" s="28"/>
    </row>
    <row r="79" spans="1:4" ht="12.75">
      <c r="A79" s="26"/>
      <c r="B79" s="26"/>
      <c r="C79" s="27"/>
      <c r="D79" s="28"/>
    </row>
    <row r="80" spans="1:4" ht="12.75">
      <c r="A80" s="26"/>
      <c r="B80" s="26"/>
      <c r="C80" s="27"/>
      <c r="D80" s="28"/>
    </row>
    <row r="81" spans="1:4" ht="12.75">
      <c r="A81" s="26"/>
      <c r="B81" s="26"/>
      <c r="C81" s="27"/>
      <c r="D81" s="28"/>
    </row>
    <row r="82" spans="1:4" ht="12.75">
      <c r="A82" s="26"/>
      <c r="B82" s="26"/>
      <c r="C82" s="27"/>
      <c r="D82" s="28"/>
    </row>
    <row r="83" spans="1:4" ht="12.75">
      <c r="A83" s="26"/>
      <c r="B83" s="26"/>
      <c r="C83" s="27"/>
      <c r="D83" s="28"/>
    </row>
    <row r="84" spans="1:4" ht="12.75">
      <c r="A84" s="26"/>
      <c r="B84" s="26"/>
      <c r="C84" s="27"/>
      <c r="D84" s="28"/>
    </row>
    <row r="85" spans="1:4" ht="12.75">
      <c r="A85" s="26"/>
      <c r="B85" s="26"/>
      <c r="C85" s="27"/>
      <c r="D85" s="28"/>
    </row>
    <row r="86" spans="1:4" ht="12.75">
      <c r="A86" s="26"/>
      <c r="B86" s="26"/>
      <c r="C86" s="27"/>
      <c r="D86" s="28"/>
    </row>
    <row r="87" spans="1:4" ht="12.75">
      <c r="A87" s="26"/>
      <c r="B87" s="26"/>
      <c r="C87" s="27"/>
      <c r="D87" s="28"/>
    </row>
    <row r="88" spans="1:4" ht="12.75">
      <c r="A88" s="26"/>
      <c r="B88" s="26"/>
      <c r="C88" s="27"/>
      <c r="D88" s="28"/>
    </row>
    <row r="89" spans="1:4" ht="12.75">
      <c r="A89" s="26"/>
      <c r="B89" s="26"/>
      <c r="C89" s="27"/>
      <c r="D89" s="28"/>
    </row>
    <row r="90" spans="1:4" ht="12.75">
      <c r="A90" s="26"/>
      <c r="B90" s="26"/>
      <c r="C90" s="27"/>
      <c r="D90" s="28"/>
    </row>
  </sheetData>
  <printOptions horizontalCentered="1"/>
  <pageMargins left="0.5511811023622047" right="0.5905511811023623" top="0.9448818897637796" bottom="0.4724409448818898" header="0.5118110236220472" footer="0.31496062992125984"/>
  <pageSetup fitToHeight="4" fitToWidth="1" horizontalDpi="360" verticalDpi="36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MMB</dc:creator>
  <cp:keywords/>
  <dc:description/>
  <cp:lastModifiedBy>MMB</cp:lastModifiedBy>
  <cp:lastPrinted>2001-04-23T09:03:02Z</cp:lastPrinted>
  <dcterms:created xsi:type="dcterms:W3CDTF">1998-12-29T06:42:48Z</dcterms:created>
  <cp:category/>
  <cp:version/>
  <cp:contentType/>
  <cp:contentStatus/>
</cp:coreProperties>
</file>