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 2014\INTERNET\"/>
    </mc:Choice>
  </mc:AlternateContent>
  <bookViews>
    <workbookView xWindow="120" yWindow="105" windowWidth="18975" windowHeight="11445"/>
  </bookViews>
  <sheets>
    <sheet name="v tis. Kč" sheetId="1" r:id="rId1"/>
    <sheet name="v Kč" sheetId="2" state="hidden" r:id="rId2"/>
  </sheets>
  <definedNames>
    <definedName name="_xlnm.Print_Area" localSheetId="0">'v tis. Kč'!$A$1:$D$33</definedName>
  </definedNames>
  <calcPr calcId="152511"/>
</workbook>
</file>

<file path=xl/calcChain.xml><?xml version="1.0" encoding="utf-8"?>
<calcChain xmlns="http://schemas.openxmlformats.org/spreadsheetml/2006/main">
  <c r="D13" i="1" l="1"/>
  <c r="D24" i="1" l="1"/>
  <c r="D12" i="1" l="1"/>
  <c r="D10" i="1"/>
  <c r="C17" i="1"/>
  <c r="C17" i="2"/>
  <c r="C8" i="2" l="1"/>
  <c r="C20" i="2"/>
  <c r="C8" i="1"/>
  <c r="C22" i="1" s="1"/>
  <c r="D11" i="1" l="1"/>
  <c r="C10" i="2"/>
  <c r="D25" i="1" l="1"/>
  <c r="D19" i="1"/>
  <c r="B17" i="1"/>
  <c r="B8" i="1"/>
  <c r="D8" i="1" s="1"/>
  <c r="B22" i="1" l="1"/>
  <c r="D17" i="1"/>
  <c r="C23" i="2"/>
</calcChain>
</file>

<file path=xl/sharedStrings.xml><?xml version="1.0" encoding="utf-8"?>
<sst xmlns="http://schemas.openxmlformats.org/spreadsheetml/2006/main" count="50" uniqueCount="36">
  <si>
    <t>v tis. Kč</t>
  </si>
  <si>
    <t>Název účtu</t>
  </si>
  <si>
    <t>Skutečnost</t>
  </si>
  <si>
    <t>k 31. 12. 2013</t>
  </si>
  <si>
    <t>% plnění</t>
  </si>
  <si>
    <t>Náklady</t>
  </si>
  <si>
    <t>z toho:</t>
  </si>
  <si>
    <t xml:space="preserve">Spotřeba materiálu a energie </t>
  </si>
  <si>
    <t>Služby</t>
  </si>
  <si>
    <t>Osobní náklady</t>
  </si>
  <si>
    <t>Ostatní náklady</t>
  </si>
  <si>
    <t>Výnosy</t>
  </si>
  <si>
    <t>Tržby za prodej zboží</t>
  </si>
  <si>
    <t>Hospodářský výsledek po zdanění</t>
  </si>
  <si>
    <t>Průměrný denní počet obědů</t>
  </si>
  <si>
    <t>Počet dnů v provozu</t>
  </si>
  <si>
    <t>Výsledek hospodářské činnosti Jídelny MMB k 31. 12. 2014</t>
  </si>
  <si>
    <t>k 31. 12. 2014</t>
  </si>
  <si>
    <t>Plán 2014</t>
  </si>
  <si>
    <t>v Kč</t>
  </si>
  <si>
    <t>Daň z příjmů</t>
  </si>
  <si>
    <t xml:space="preserve">Daň z příjmů </t>
  </si>
  <si>
    <t>Ostatní výnosy</t>
  </si>
  <si>
    <t>Finanční výnosy</t>
  </si>
  <si>
    <t>Spotřebované nákupy</t>
  </si>
  <si>
    <t>Výnosy z vlastních výkonů a zboží</t>
  </si>
  <si>
    <t xml:space="preserve">Ostatní výnosy </t>
  </si>
  <si>
    <t>Hospodaření  Oddělení - Jídelna MMB vykazuje za rok 2014 zisk ve výši 577 tis. Kč.</t>
  </si>
  <si>
    <t>Zapojení výsledku hospodaření minulých let</t>
  </si>
  <si>
    <r>
      <t xml:space="preserve">Skutečný průměrný denní počet obědů za rok 2014 je </t>
    </r>
    <r>
      <rPr>
        <sz val="12"/>
        <rFont val="Times New Roman"/>
        <family val="1"/>
        <charset val="238"/>
      </rPr>
      <t xml:space="preserve">684 </t>
    </r>
    <r>
      <rPr>
        <sz val="12"/>
        <color theme="1"/>
        <rFont val="Times New Roman"/>
        <family val="1"/>
        <charset val="238"/>
      </rPr>
      <t>při přepočteném počtu pracovníků 14,09 a 247 dnech provozu.</t>
    </r>
  </si>
  <si>
    <t>Finanční plán pro rok 2014 vychází z průměrného denního počtu 670 obědů při plánovaném počtu 13 zaměstnanců a 252 dnech provozu.</t>
  </si>
  <si>
    <t>SU</t>
  </si>
  <si>
    <t>501+502</t>
  </si>
  <si>
    <t>521-528</t>
  </si>
  <si>
    <t>Tvorba a zúčtování rezerv</t>
  </si>
  <si>
    <t>Zúčtování rezervy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</si>
</sst>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6" fillId="0" borderId="0" xfId="0" applyFont="1" applyAlignment="1">
      <alignment horizontal="justify"/>
    </xf>
    <xf numFmtId="0" fontId="4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 wrapText="1"/>
    </xf>
    <xf numFmtId="3" fontId="6" fillId="0" borderId="5" xfId="0" applyNumberFormat="1" applyFont="1" applyBorder="1" applyAlignment="1">
      <alignment horizontal="right" wrapText="1"/>
    </xf>
    <xf numFmtId="3" fontId="4" fillId="0" borderId="4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right" wrapText="1"/>
    </xf>
    <xf numFmtId="164" fontId="4" fillId="0" borderId="4" xfId="0" applyNumberFormat="1" applyFont="1" applyBorder="1" applyAlignment="1">
      <alignment horizontal="right" wrapText="1"/>
    </xf>
    <xf numFmtId="164" fontId="4" fillId="0" borderId="5" xfId="0" applyNumberFormat="1" applyFont="1" applyBorder="1" applyAlignment="1">
      <alignment horizontal="right" wrapText="1"/>
    </xf>
    <xf numFmtId="164" fontId="5" fillId="0" borderId="6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4" fontId="4" fillId="0" borderId="5" xfId="0" applyNumberFormat="1" applyFont="1" applyBorder="1" applyAlignment="1">
      <alignment horizontal="right" wrapText="1"/>
    </xf>
    <xf numFmtId="4" fontId="6" fillId="0" borderId="5" xfId="0" applyNumberFormat="1" applyFont="1" applyBorder="1" applyAlignment="1">
      <alignment horizontal="right" wrapText="1"/>
    </xf>
    <xf numFmtId="4" fontId="5" fillId="0" borderId="4" xfId="0" applyNumberFormat="1" applyFont="1" applyBorder="1" applyAlignment="1">
      <alignment horizontal="right" wrapText="1"/>
    </xf>
    <xf numFmtId="4" fontId="4" fillId="0" borderId="6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2" fillId="0" borderId="0" xfId="0" applyFont="1" applyAlignment="1"/>
    <xf numFmtId="0" fontId="6" fillId="0" borderId="0" xfId="0" applyFont="1" applyAlignment="1"/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4" fontId="4" fillId="0" borderId="7" xfId="0" applyNumberFormat="1" applyFont="1" applyBorder="1" applyAlignment="1">
      <alignment horizontal="right" wrapText="1"/>
    </xf>
    <xf numFmtId="3" fontId="5" fillId="2" borderId="6" xfId="0" applyNumberFormat="1" applyFont="1" applyFill="1" applyBorder="1" applyAlignment="1">
      <alignment horizontal="right" wrapText="1"/>
    </xf>
    <xf numFmtId="0" fontId="0" fillId="2" borderId="0" xfId="0" applyFill="1"/>
    <xf numFmtId="164" fontId="4" fillId="0" borderId="8" xfId="0" applyNumberFormat="1" applyFont="1" applyBorder="1" applyAlignment="1">
      <alignment horizontal="right" wrapText="1"/>
    </xf>
    <xf numFmtId="0" fontId="1" fillId="0" borderId="7" xfId="0" applyFont="1" applyBorder="1" applyAlignment="1"/>
    <xf numFmtId="164" fontId="4" fillId="0" borderId="7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0" fontId="6" fillId="0" borderId="5" xfId="0" applyFont="1" applyBorder="1"/>
    <xf numFmtId="0" fontId="6" fillId="2" borderId="5" xfId="0" applyFont="1" applyFill="1" applyBorder="1"/>
    <xf numFmtId="0" fontId="0" fillId="0" borderId="2" xfId="0" applyBorder="1" applyAlignment="1">
      <alignment horizontal="right"/>
    </xf>
    <xf numFmtId="0" fontId="0" fillId="0" borderId="6" xfId="0" applyBorder="1"/>
    <xf numFmtId="0" fontId="0" fillId="0" borderId="1" xfId="0" applyBorder="1"/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left" wrapText="1"/>
    </xf>
    <xf numFmtId="0" fontId="4" fillId="0" borderId="9" xfId="0" applyFont="1" applyFill="1" applyBorder="1" applyAlignment="1">
      <alignment wrapText="1"/>
    </xf>
    <xf numFmtId="3" fontId="6" fillId="2" borderId="8" xfId="0" applyNumberFormat="1" applyFont="1" applyFill="1" applyBorder="1"/>
    <xf numFmtId="0" fontId="5" fillId="0" borderId="14" xfId="0" applyFont="1" applyBorder="1" applyAlignment="1">
      <alignment wrapText="1"/>
    </xf>
    <xf numFmtId="3" fontId="4" fillId="2" borderId="1" xfId="0" applyNumberFormat="1" applyFont="1" applyFill="1" applyBorder="1" applyAlignment="1">
      <alignment horizontal="right" wrapText="1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6" fillId="2" borderId="0" xfId="0" applyFont="1" applyFill="1" applyAlignment="1">
      <alignment horizontal="left" wrapText="1"/>
    </xf>
    <xf numFmtId="0" fontId="0" fillId="2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Normal="100" workbookViewId="0">
      <selection activeCell="J13" sqref="J13"/>
    </sheetView>
  </sheetViews>
  <sheetFormatPr defaultRowHeight="15" x14ac:dyDescent="0.25"/>
  <cols>
    <col min="1" max="1" width="42.5703125" customWidth="1"/>
    <col min="2" max="2" width="14.42578125" customWidth="1"/>
    <col min="3" max="3" width="14.7109375" customWidth="1"/>
    <col min="4" max="4" width="11.42578125" customWidth="1"/>
  </cols>
  <sheetData>
    <row r="1" spans="1:4" ht="18.75" x14ac:dyDescent="0.3">
      <c r="A1" s="72" t="s">
        <v>16</v>
      </c>
      <c r="B1" s="72"/>
      <c r="C1" s="72"/>
      <c r="D1" s="72"/>
    </row>
    <row r="2" spans="1:4" x14ac:dyDescent="0.25">
      <c r="A2" s="1"/>
    </row>
    <row r="3" spans="1:4" x14ac:dyDescent="0.25">
      <c r="A3" s="1"/>
    </row>
    <row r="4" spans="1:4" ht="16.5" thickBot="1" x14ac:dyDescent="0.3">
      <c r="A4" s="3"/>
      <c r="B4" s="3"/>
      <c r="C4" s="3"/>
      <c r="D4" s="4" t="s">
        <v>0</v>
      </c>
    </row>
    <row r="5" spans="1:4" ht="28.5" customHeight="1" x14ac:dyDescent="0.25">
      <c r="A5" s="73" t="s">
        <v>1</v>
      </c>
      <c r="B5" s="73" t="s">
        <v>18</v>
      </c>
      <c r="C5" s="19" t="s">
        <v>2</v>
      </c>
      <c r="D5" s="73" t="s">
        <v>4</v>
      </c>
    </row>
    <row r="6" spans="1:4" ht="16.5" hidden="1" thickBot="1" x14ac:dyDescent="0.3">
      <c r="A6" s="74"/>
      <c r="B6" s="74"/>
      <c r="C6" s="20" t="s">
        <v>3</v>
      </c>
      <c r="D6" s="74"/>
    </row>
    <row r="7" spans="1:4" ht="16.5" thickBot="1" x14ac:dyDescent="0.3">
      <c r="A7" s="5"/>
      <c r="B7" s="12"/>
      <c r="C7" s="12"/>
      <c r="D7" s="5"/>
    </row>
    <row r="8" spans="1:4" ht="20.25" customHeight="1" thickBot="1" x14ac:dyDescent="0.3">
      <c r="A8" s="6" t="s">
        <v>5</v>
      </c>
      <c r="B8" s="13">
        <f>SUM(B9:B13)</f>
        <v>10549</v>
      </c>
      <c r="C8" s="13">
        <f>SUM(C9:C15)</f>
        <v>9796</v>
      </c>
      <c r="D8" s="21">
        <f>C8/B8*100</f>
        <v>92.861882642904533</v>
      </c>
    </row>
    <row r="9" spans="1:4" ht="20.100000000000001" customHeight="1" x14ac:dyDescent="0.25">
      <c r="A9" s="7" t="s">
        <v>6</v>
      </c>
      <c r="B9" s="5"/>
      <c r="C9" s="5"/>
      <c r="D9" s="22"/>
    </row>
    <row r="10" spans="1:4" ht="20.100000000000001" customHeight="1" x14ac:dyDescent="0.25">
      <c r="A10" s="8" t="s">
        <v>7</v>
      </c>
      <c r="B10" s="14">
        <v>6532</v>
      </c>
      <c r="C10" s="14">
        <v>6464</v>
      </c>
      <c r="D10" s="23">
        <f>C10/B10*100</f>
        <v>98.958971218616043</v>
      </c>
    </row>
    <row r="11" spans="1:4" ht="20.100000000000001" customHeight="1" x14ac:dyDescent="0.25">
      <c r="A11" s="9" t="s">
        <v>8</v>
      </c>
      <c r="B11" s="15">
        <v>114</v>
      </c>
      <c r="C11" s="15">
        <v>141</v>
      </c>
      <c r="D11" s="23">
        <f>C11/B11*100</f>
        <v>123.68421052631579</v>
      </c>
    </row>
    <row r="12" spans="1:4" ht="20.100000000000001" customHeight="1" x14ac:dyDescent="0.25">
      <c r="A12" s="8" t="s">
        <v>9</v>
      </c>
      <c r="B12" s="14">
        <v>3852</v>
      </c>
      <c r="C12" s="14">
        <v>3560</v>
      </c>
      <c r="D12" s="23">
        <f>C12/B12*100</f>
        <v>92.419522326064381</v>
      </c>
    </row>
    <row r="13" spans="1:4" ht="20.100000000000001" customHeight="1" x14ac:dyDescent="0.25">
      <c r="A13" s="8" t="s">
        <v>10</v>
      </c>
      <c r="B13" s="14">
        <v>51</v>
      </c>
      <c r="C13" s="14">
        <v>10</v>
      </c>
      <c r="D13" s="23">
        <f>C13/B13*100</f>
        <v>19.607843137254903</v>
      </c>
    </row>
    <row r="14" spans="1:4" ht="20.100000000000001" customHeight="1" x14ac:dyDescent="0.25">
      <c r="A14" s="8" t="s">
        <v>35</v>
      </c>
      <c r="B14" s="14"/>
      <c r="C14" s="14">
        <v>-456</v>
      </c>
      <c r="D14" s="23"/>
    </row>
    <row r="15" spans="1:4" ht="20.100000000000001" customHeight="1" x14ac:dyDescent="0.25">
      <c r="A15" s="35" t="s">
        <v>20</v>
      </c>
      <c r="B15" s="36"/>
      <c r="C15" s="37">
        <v>77</v>
      </c>
      <c r="D15" s="23"/>
    </row>
    <row r="16" spans="1:4" ht="20.100000000000001" customHeight="1" thickBot="1" x14ac:dyDescent="0.3">
      <c r="A16" s="34"/>
      <c r="B16" s="12"/>
      <c r="C16" s="12"/>
      <c r="D16" s="22"/>
    </row>
    <row r="17" spans="1:4" ht="21.75" customHeight="1" thickBot="1" x14ac:dyDescent="0.3">
      <c r="A17" s="6" t="s">
        <v>11</v>
      </c>
      <c r="B17" s="13">
        <f>SUM(B18:B20)</f>
        <v>10346</v>
      </c>
      <c r="C17" s="13">
        <f>SUM(C19:C20)</f>
        <v>10373</v>
      </c>
      <c r="D17" s="21">
        <f t="shared" ref="D17:D24" si="0">C17/B17*100</f>
        <v>100.26097042335202</v>
      </c>
    </row>
    <row r="18" spans="1:4" ht="20.100000000000001" customHeight="1" x14ac:dyDescent="0.25">
      <c r="A18" s="7" t="s">
        <v>6</v>
      </c>
      <c r="B18" s="16"/>
      <c r="C18" s="16"/>
      <c r="D18" s="22"/>
    </row>
    <row r="19" spans="1:4" ht="20.100000000000001" customHeight="1" x14ac:dyDescent="0.25">
      <c r="A19" s="8" t="s">
        <v>12</v>
      </c>
      <c r="B19" s="14">
        <v>10346</v>
      </c>
      <c r="C19" s="14">
        <v>10337</v>
      </c>
      <c r="D19" s="23">
        <f t="shared" si="0"/>
        <v>99.91300985888266</v>
      </c>
    </row>
    <row r="20" spans="1:4" ht="20.100000000000001" customHeight="1" x14ac:dyDescent="0.25">
      <c r="A20" s="8" t="s">
        <v>26</v>
      </c>
      <c r="B20" s="14"/>
      <c r="C20" s="14">
        <v>36</v>
      </c>
      <c r="D20" s="23"/>
    </row>
    <row r="21" spans="1:4" ht="20.100000000000001" customHeight="1" thickBot="1" x14ac:dyDescent="0.3">
      <c r="A21" s="7"/>
      <c r="B21" s="16"/>
      <c r="C21" s="16"/>
      <c r="D21" s="41"/>
    </row>
    <row r="22" spans="1:4" ht="19.5" customHeight="1" thickBot="1" x14ac:dyDescent="0.3">
      <c r="A22" s="44" t="s">
        <v>13</v>
      </c>
      <c r="B22" s="13">
        <f>B17-B8</f>
        <v>-203</v>
      </c>
      <c r="C22" s="13">
        <f>C17-C8</f>
        <v>577</v>
      </c>
      <c r="D22" s="45"/>
    </row>
    <row r="23" spans="1:4" ht="19.5" customHeight="1" x14ac:dyDescent="0.25">
      <c r="A23" s="42" t="s">
        <v>28</v>
      </c>
      <c r="B23" s="17">
        <v>203</v>
      </c>
      <c r="C23" s="17"/>
      <c r="D23" s="43"/>
    </row>
    <row r="24" spans="1:4" ht="18.75" customHeight="1" x14ac:dyDescent="0.25">
      <c r="A24" s="10" t="s">
        <v>15</v>
      </c>
      <c r="B24" s="46">
        <v>252</v>
      </c>
      <c r="C24" s="47">
        <v>247</v>
      </c>
      <c r="D24" s="23">
        <f t="shared" si="0"/>
        <v>98.015873015873012</v>
      </c>
    </row>
    <row r="25" spans="1:4" ht="22.5" customHeight="1" thickBot="1" x14ac:dyDescent="0.3">
      <c r="A25" s="11" t="s">
        <v>14</v>
      </c>
      <c r="B25" s="18">
        <v>670</v>
      </c>
      <c r="C25" s="39">
        <v>684</v>
      </c>
      <c r="D25" s="24">
        <f t="shared" ref="D25" si="1">C25/B25*100</f>
        <v>102.08955223880598</v>
      </c>
    </row>
    <row r="26" spans="1:4" ht="15.75" x14ac:dyDescent="0.25">
      <c r="A26" s="2"/>
    </row>
    <row r="27" spans="1:4" ht="15.75" customHeight="1" x14ac:dyDescent="0.25">
      <c r="A27" s="70" t="s">
        <v>27</v>
      </c>
      <c r="B27" s="70"/>
      <c r="C27" s="70"/>
      <c r="D27" s="70"/>
    </row>
    <row r="28" spans="1:4" ht="30.75" customHeight="1" x14ac:dyDescent="0.25">
      <c r="A28" s="70" t="s">
        <v>30</v>
      </c>
      <c r="B28" s="70"/>
      <c r="C28" s="70"/>
      <c r="D28" s="70"/>
    </row>
    <row r="29" spans="1:4" ht="32.25" customHeight="1" x14ac:dyDescent="0.25">
      <c r="A29" s="70" t="s">
        <v>29</v>
      </c>
      <c r="B29" s="70"/>
      <c r="C29" s="70"/>
      <c r="D29" s="70"/>
    </row>
    <row r="30" spans="1:4" ht="15.75" customHeight="1" x14ac:dyDescent="0.25">
      <c r="A30" s="70"/>
      <c r="B30" s="70"/>
      <c r="C30" s="70"/>
      <c r="D30" s="70"/>
    </row>
    <row r="31" spans="1:4" ht="15.75" customHeight="1" x14ac:dyDescent="0.25">
      <c r="A31" s="40"/>
      <c r="B31" s="40"/>
      <c r="C31" s="40"/>
      <c r="D31" s="40"/>
    </row>
    <row r="32" spans="1:4" ht="15.75" customHeight="1" x14ac:dyDescent="0.25">
      <c r="A32" s="40"/>
      <c r="B32" s="71"/>
      <c r="C32" s="71"/>
      <c r="D32" s="40"/>
    </row>
    <row r="33" spans="1:4" ht="15.75" customHeight="1" x14ac:dyDescent="0.25">
      <c r="A33" s="40"/>
      <c r="B33" s="40"/>
      <c r="C33" s="40"/>
      <c r="D33" s="40"/>
    </row>
  </sheetData>
  <mergeCells count="9">
    <mergeCell ref="A30:D30"/>
    <mergeCell ref="B32:C32"/>
    <mergeCell ref="A1:D1"/>
    <mergeCell ref="A29:D29"/>
    <mergeCell ref="A5:A6"/>
    <mergeCell ref="B5:B6"/>
    <mergeCell ref="D5:D6"/>
    <mergeCell ref="A27:D27"/>
    <mergeCell ref="A28:D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B15" sqref="B15"/>
    </sheetView>
  </sheetViews>
  <sheetFormatPr defaultRowHeight="15" x14ac:dyDescent="0.25"/>
  <cols>
    <col min="2" max="2" width="34.42578125" customWidth="1"/>
    <col min="3" max="3" width="22.28515625" customWidth="1"/>
  </cols>
  <sheetData>
    <row r="1" spans="1:3" ht="19.5" customHeight="1" x14ac:dyDescent="0.3">
      <c r="B1" s="32" t="s">
        <v>16</v>
      </c>
      <c r="C1" s="32"/>
    </row>
    <row r="2" spans="1:3" x14ac:dyDescent="0.25">
      <c r="B2" s="1"/>
    </row>
    <row r="3" spans="1:3" x14ac:dyDescent="0.25">
      <c r="B3" s="1"/>
    </row>
    <row r="4" spans="1:3" ht="16.5" thickBot="1" x14ac:dyDescent="0.3">
      <c r="B4" s="3"/>
      <c r="C4" s="4" t="s">
        <v>19</v>
      </c>
    </row>
    <row r="5" spans="1:3" ht="16.5" customHeight="1" x14ac:dyDescent="0.25">
      <c r="A5" s="48" t="s">
        <v>31</v>
      </c>
      <c r="B5" s="73" t="s">
        <v>1</v>
      </c>
      <c r="C5" s="55" t="s">
        <v>2</v>
      </c>
    </row>
    <row r="6" spans="1:3" ht="16.5" customHeight="1" thickBot="1" x14ac:dyDescent="0.3">
      <c r="A6" s="49"/>
      <c r="B6" s="74"/>
      <c r="C6" s="56" t="s">
        <v>17</v>
      </c>
    </row>
    <row r="7" spans="1:3" ht="14.1" customHeight="1" thickBot="1" x14ac:dyDescent="0.3">
      <c r="A7" s="50"/>
      <c r="B7" s="5"/>
      <c r="C7" s="12"/>
    </row>
    <row r="8" spans="1:3" ht="16.5" customHeight="1" thickBot="1" x14ac:dyDescent="0.3">
      <c r="A8" s="50"/>
      <c r="B8" s="6" t="s">
        <v>5</v>
      </c>
      <c r="C8" s="25">
        <f>SUM(C9:C15)</f>
        <v>9796415.4700000007</v>
      </c>
    </row>
    <row r="9" spans="1:3" ht="14.1" customHeight="1" x14ac:dyDescent="0.25">
      <c r="A9" s="65"/>
      <c r="B9" s="51" t="s">
        <v>6</v>
      </c>
      <c r="C9" s="26"/>
    </row>
    <row r="10" spans="1:3" ht="14.1" customHeight="1" x14ac:dyDescent="0.25">
      <c r="A10" s="66" t="s">
        <v>32</v>
      </c>
      <c r="B10" s="52" t="s">
        <v>24</v>
      </c>
      <c r="C10" s="27">
        <f>5758103.83+706008</f>
        <v>6464111.8300000001</v>
      </c>
    </row>
    <row r="11" spans="1:3" ht="14.1" customHeight="1" x14ac:dyDescent="0.25">
      <c r="A11" s="66">
        <v>518</v>
      </c>
      <c r="B11" s="53" t="s">
        <v>8</v>
      </c>
      <c r="C11" s="28">
        <v>141167.26999999999</v>
      </c>
    </row>
    <row r="12" spans="1:3" ht="14.1" customHeight="1" x14ac:dyDescent="0.25">
      <c r="A12" s="66" t="s">
        <v>33</v>
      </c>
      <c r="B12" s="52" t="s">
        <v>9</v>
      </c>
      <c r="C12" s="27">
        <v>3560125</v>
      </c>
    </row>
    <row r="13" spans="1:3" ht="14.1" customHeight="1" x14ac:dyDescent="0.25">
      <c r="A13" s="66">
        <v>549</v>
      </c>
      <c r="B13" s="52" t="s">
        <v>10</v>
      </c>
      <c r="C13" s="27">
        <v>10866.97</v>
      </c>
    </row>
    <row r="14" spans="1:3" ht="14.1" customHeight="1" x14ac:dyDescent="0.25">
      <c r="A14" s="66">
        <v>555</v>
      </c>
      <c r="B14" s="52" t="s">
        <v>34</v>
      </c>
      <c r="C14" s="27">
        <v>-456410.6</v>
      </c>
    </row>
    <row r="15" spans="1:3" ht="14.1" customHeight="1" x14ac:dyDescent="0.25">
      <c r="A15" s="66">
        <v>591</v>
      </c>
      <c r="B15" s="54" t="s">
        <v>21</v>
      </c>
      <c r="C15" s="38">
        <v>76555</v>
      </c>
    </row>
    <row r="16" spans="1:3" ht="14.1" customHeight="1" thickBot="1" x14ac:dyDescent="0.3">
      <c r="A16" s="67"/>
      <c r="B16" s="57"/>
      <c r="C16" s="29"/>
    </row>
    <row r="17" spans="1:3" ht="19.5" customHeight="1" thickBot="1" x14ac:dyDescent="0.3">
      <c r="A17" s="58"/>
      <c r="B17" s="6" t="s">
        <v>11</v>
      </c>
      <c r="C17" s="25">
        <f>SUM(C19:C21)</f>
        <v>10373258.129999999</v>
      </c>
    </row>
    <row r="18" spans="1:3" ht="14.1" customHeight="1" x14ac:dyDescent="0.25">
      <c r="A18" s="65"/>
      <c r="B18" s="51" t="s">
        <v>6</v>
      </c>
      <c r="C18" s="26"/>
    </row>
    <row r="19" spans="1:3" ht="14.1" customHeight="1" x14ac:dyDescent="0.25">
      <c r="A19" s="68">
        <v>602</v>
      </c>
      <c r="B19" s="52" t="s">
        <v>25</v>
      </c>
      <c r="C19" s="27">
        <v>10337138.189999999</v>
      </c>
    </row>
    <row r="20" spans="1:3" ht="14.1" customHeight="1" x14ac:dyDescent="0.25">
      <c r="A20" s="68">
        <v>649</v>
      </c>
      <c r="B20" s="52" t="s">
        <v>22</v>
      </c>
      <c r="C20" s="27">
        <f>34839.94</f>
        <v>34839.94</v>
      </c>
    </row>
    <row r="21" spans="1:3" ht="14.1" customHeight="1" x14ac:dyDescent="0.25">
      <c r="A21" s="68">
        <v>662</v>
      </c>
      <c r="B21" s="54" t="s">
        <v>23</v>
      </c>
      <c r="C21" s="38">
        <v>1280</v>
      </c>
    </row>
    <row r="22" spans="1:3" ht="14.1" customHeight="1" thickBot="1" x14ac:dyDescent="0.3">
      <c r="A22" s="67"/>
      <c r="B22" s="51"/>
      <c r="C22" s="30"/>
    </row>
    <row r="23" spans="1:3" ht="17.25" customHeight="1" thickBot="1" x14ac:dyDescent="0.3">
      <c r="A23" s="59"/>
      <c r="B23" s="60" t="s">
        <v>13</v>
      </c>
      <c r="C23" s="29">
        <f>C17-C8</f>
        <v>576842.65999999829</v>
      </c>
    </row>
    <row r="24" spans="1:3" ht="18.75" customHeight="1" thickBot="1" x14ac:dyDescent="0.3">
      <c r="A24" s="69"/>
      <c r="B24" s="61" t="s">
        <v>15</v>
      </c>
      <c r="C24" s="62">
        <v>247</v>
      </c>
    </row>
    <row r="25" spans="1:3" ht="18" customHeight="1" thickBot="1" x14ac:dyDescent="0.3">
      <c r="A25" s="59"/>
      <c r="B25" s="63" t="s">
        <v>14</v>
      </c>
      <c r="C25" s="64">
        <v>684</v>
      </c>
    </row>
    <row r="26" spans="1:3" ht="15.75" x14ac:dyDescent="0.25">
      <c r="B26" s="2"/>
      <c r="C26" s="40"/>
    </row>
    <row r="27" spans="1:3" ht="15.75" x14ac:dyDescent="0.25">
      <c r="B27" s="33"/>
      <c r="C27" s="33"/>
    </row>
    <row r="28" spans="1:3" ht="15.75" x14ac:dyDescent="0.25">
      <c r="B28" s="33"/>
      <c r="C28" s="33"/>
    </row>
    <row r="29" spans="1:3" ht="15.75" customHeight="1" x14ac:dyDescent="0.25">
      <c r="B29" s="33"/>
      <c r="C29" s="33"/>
    </row>
    <row r="30" spans="1:3" ht="15.75" x14ac:dyDescent="0.25">
      <c r="B30" s="33"/>
      <c r="C30" s="33"/>
    </row>
    <row r="32" spans="1:3" x14ac:dyDescent="0.25">
      <c r="C32" s="31"/>
    </row>
  </sheetData>
  <mergeCells count="1">
    <mergeCell ref="B5:B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16</Rok>
    <_dlc_DocId xmlns="fc3156d0-6477-4e59-85db-677a3ac3ddef">K6F56YJ4D42X-540-516</_dlc_DocId>
    <_dlc_DocIdUrl xmlns="fc3156d0-6477-4e59-85db-677a3ac3ddef">
      <Url>http://project.brno.cz/ORF/RI/_layouts/DocIdRedir.aspx?ID=K6F56YJ4D42X-540-516</Url>
      <Description>K6F56YJ4D42X-540-516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2f983e848433837c1f0c2f001235b298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e43520c0ed4e0d195baa021367c20442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74C8BD3-5E5E-4BD0-845C-A19F2414CFE7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fc3156d0-6477-4e59-85db-677a3ac3ddef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626c80ca-c64a-4e2b-8fdc-4ca129da90d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899A177-0F4E-42F0-AB06-E66DB4ADD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189541-3727-4711-B37E-98DC2E82F88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79CA62D-6930-44A3-9FBA-536D65DDA3F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 tis. Kč</vt:lpstr>
      <vt:lpstr>v Kč</vt:lpstr>
      <vt:lpstr>'v tis. Kč'!Oblast_tisku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Plnění jídelny</dc:title>
  <dc:creator>motlickp</dc:creator>
  <cp:lastModifiedBy>Jiri Trnecka</cp:lastModifiedBy>
  <cp:lastPrinted>2015-05-25T08:48:07Z</cp:lastPrinted>
  <dcterms:created xsi:type="dcterms:W3CDTF">2014-02-17T13:15:37Z</dcterms:created>
  <dcterms:modified xsi:type="dcterms:W3CDTF">2015-05-25T08:48:12Z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7312f943-0839-4b5e-af8c-93573e9896b7</vt:lpwstr>
  </property>
</Properties>
</file>